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leitung" sheetId="1" state="visible" r:id="rId3"/>
    <sheet name="Inventar" sheetId="2" state="visible" r:id="rId4"/>
    <sheet name="Fristbeginn" sheetId="3" state="visible" r:id="rId5"/>
    <sheet name="Löschklassen" sheetId="4" state="visible" r:id="rId6"/>
    <sheet name="Rotationsrechner" sheetId="5" state="visible" r:id="rId7"/>
    <sheet name="Backup-Bedingungen" sheetId="6" state="visible" r:id="rId8"/>
    <sheet name="Fortschritt" sheetId="7" state="visible" r:id="rId9"/>
  </sheets>
  <definedNames>
    <definedName function="false" hidden="true" localSheetId="1" name="_xlnm._FilterDatabase" vbProcedure="false">Inventar!$A$4:$O$49</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4" authorId="0">
      <text>
        <r>
          <rPr>
            <sz val="10"/>
            <rFont val="Arial"/>
            <family val="2"/>
          </rPr>
          <t xml:space="preserve">Fachlicher Zweck, nicht das System. Beispiel: „Vertragsstammdaten Netzanschluss“ statt „SAP IS-U“.</t>
        </r>
      </text>
    </comment>
    <comment ref="D4" authorId="0">
      <text>
        <r>
          <rPr>
            <sz val="10"/>
            <rFont val="Arial"/>
            <family val="2"/>
          </rPr>
          <t xml:space="preserve">Alle Orte, an denen diese Datenart liegt — inkl. Fachanwendung, DWH, Archiv, Ticketsystem, Fileshare.</t>
        </r>
      </text>
    </comment>
    <comment ref="F4" authorId="0">
      <text>
        <r>
          <rPr>
            <sz val="10"/>
            <rFont val="Arial"/>
            <family val="2"/>
          </rPr>
          <t xml:space="preserve">Konkrete Norm angeben. „Gesetzlich“ genügt nicht. Beispiel: § 257 Abs. 4 HGB.</t>
        </r>
      </text>
    </comment>
    <comment ref="H4" authorId="0">
      <text>
        <r>
          <rPr>
            <sz val="10"/>
            <rFont val="Arial"/>
            <family val="2"/>
          </rPr>
          <t xml:space="preserve">Code aus dem Blatt „Fristbeginn“. Die wichtigste Spalte dieser Tabelle.</t>
        </r>
      </text>
    </comment>
    <comment ref="L4" authorId="0">
      <text>
        <r>
          <rPr>
            <sz val="10"/>
            <rFont val="Arial"/>
            <family val="2"/>
          </rPr>
          <t xml:space="preserve">Wird in Teil 2 der Serie gefüllt. Muster: Löschung im Produktivsystem unverzüglich; Kopien in Sicherungen verschwinden spätestens nach X Tagen durch Rotation; Wiederherstellung nur unter Abarbeitung der Sperrliste.</t>
        </r>
      </text>
    </comment>
    <comment ref="M4" authorId="0">
      <text>
        <r>
          <rPr>
            <sz val="10"/>
            <rFont val="Arial"/>
            <family val="2"/>
          </rPr>
          <t xml:space="preserve">Wird in Teil 2 der Serie gefüllt. Zweck trennen: Sicherheitsprotokoll oder Betriebsprotokoll?</t>
        </r>
      </text>
    </comment>
  </commentList>
</comments>
</file>

<file path=xl/sharedStrings.xml><?xml version="1.0" encoding="utf-8"?>
<sst xmlns="http://schemas.openxmlformats.org/spreadsheetml/2006/main" count="217" uniqueCount="191">
  <si>
    <t xml:space="preserve">Löschkonzept-Inventar</t>
  </si>
  <si>
    <t xml:space="preserve">Arbeitsmappe zur Serie „In drei Wochen zum belastbaren Löschkonzept" — regelwerker.de, September/Oktober 2026</t>
  </si>
  <si>
    <t xml:space="preserve">So arbeiten Sie mit dieser Mappe</t>
  </si>
  <si>
    <t xml:space="preserve">Blatt „Inventar"</t>
  </si>
  <si>
    <t xml:space="preserve">Das Herzstück. Eine Zeile je DATENART — nicht je System. Die Spalten B bis K füllen Sie in Teil 1 der Serie, die Spalten L und M in Teil 2. Spalte O rechnet sich selbst aus und zeigt, wo noch etwas fehlt.</t>
  </si>
  <si>
    <t xml:space="preserve">Blatt „Fristbeginn"</t>
  </si>
  <si>
    <t xml:space="preserve">Nachschlagewerk für die Codes in Spalte H. Der Fristbeginn ist der Punkt, an dem die meisten Löschkonzepte in der Prüfung auffliegen — deshalb ein eigenes Blatt.</t>
  </si>
  <si>
    <t xml:space="preserve">Blatt „Löschklassen"</t>
  </si>
  <si>
    <t xml:space="preserve">Hier fassen Sie Datenarten mit gleicher Frist und gleichem Fristbeginn zusammen. Erst die Zeilen im Inventar füllen, dann die Klassen bilden — nicht umgekehrt.</t>
  </si>
  <si>
    <t xml:space="preserve">Blatt „Rotationsrechner"</t>
  </si>
  <si>
    <t xml:space="preserve">Für Teil 2: berechnet aus Ihren Backup-Aufbewahrungszeiten die maximale Restlebensdauer eines gelöschten Datensatzes, bewertet sie und erzeugt einen fertigen Textbaustein für das Löschkonzept.</t>
  </si>
  <si>
    <t xml:space="preserve">Blatt „Backup-Bedingungen"</t>
  </si>
  <si>
    <t xml:space="preserve">Ebenfalls für Teil 2: Selbstprüfung anhand der fünf kumulativen Bedingungen, unter denen die Aufsicht eine zeitversetzte Löschung in Sicherungen für zulässig hält.</t>
  </si>
  <si>
    <t xml:space="preserve">Blatt „Fortschritt"</t>
  </si>
  <si>
    <t xml:space="preserve">Auswertung über das Inventar. Rein rechnend, hier ist nichts einzutragen.</t>
  </si>
  <si>
    <t xml:space="preserve">Welche Zellen Sie bearbeiten</t>
  </si>
  <si>
    <t xml:space="preserve">Gelb hinterlegt</t>
  </si>
  <si>
    <t xml:space="preserve">Eingabefelder. Nur hier tragen Sie etwas ein.</t>
  </si>
  <si>
    <t xml:space="preserve">Orange hinterlegt</t>
  </si>
  <si>
    <t xml:space="preserve">Beispielzeilen. Überschreiben oder löschen Sie diese, sobald Sie eigene Daten erfassen.</t>
  </si>
  <si>
    <t xml:space="preserve">Weiß mit Rahmen</t>
  </si>
  <si>
    <t xml:space="preserve">Freie Erfassungszeilen im Inventar — hier ebenfalls eintragen.</t>
  </si>
  <si>
    <t xml:space="preserve">Grau hinterlegt</t>
  </si>
  <si>
    <t xml:space="preserve">Berechnete Felder. Nicht überschreiben, sonst geht die Formel verloren.</t>
  </si>
  <si>
    <t xml:space="preserve">Drei Regeln, die den Unterschied machen</t>
  </si>
  <si>
    <t xml:space="preserve">1.</t>
  </si>
  <si>
    <t xml:space="preserve">Eine Zeile je Datenart, technikunabhängig. Dieselbe Datenart darf in Spalte D mehrere Systeme nennen — das ist der Normalfall, nicht der Sonderfall.</t>
  </si>
  <si>
    <t xml:space="preserve">2.</t>
  </si>
  <si>
    <t xml:space="preserve">Spalte F verlangt eine konkrete Norm. „Gesetzlich" ist keine Angabe. „§ 147 Abs. 3 AO" ist eine.</t>
  </si>
  <si>
    <t xml:space="preserve">3.</t>
  </si>
  <si>
    <t xml:space="preserve">Spalte H ist wichtiger als Spalte G. Zwischen „ab Erhebung" und „ab Ende der Beziehung" liegen bei langlaufenden Verträgen leicht zwanzig Jahre Unterschied.</t>
  </si>
  <si>
    <t xml:space="preserve">Methodische Grundlage</t>
  </si>
  <si>
    <t xml:space="preserve">Norm</t>
  </si>
  <si>
    <t xml:space="preserve">DIN EN ISO/IEC 27555:2025-09 (ersetzt DIN 66398:2016-05, zurückgezogen September 2025). Die Vorgehensweise ist in beiden Standards identisch; die Ablösung erfolgte aus formalen Gründen.</t>
  </si>
  <si>
    <t xml:space="preserve">Begriff „Datenart"</t>
  </si>
  <si>
    <t xml:space="preserve">Logischer Bestand personenbezogener Informationen für einen einheitlichen fachlichen Zweck — unabhängig von der technischen Repräsentation (Datenbank, Dokument, Papier, Band).</t>
  </si>
  <si>
    <t xml:space="preserve">Hinweis</t>
  </si>
  <si>
    <t xml:space="preserve">Diese Mappe ist eine Arbeitshilfe und ersetzt keine Rechtsberatung. Die Fristen in den Beispielzeilen sind zu prüfen und auf die eigene Organisation anzupassen.</t>
  </si>
  <si>
    <t xml:space="preserve">Inventar der Datenarten</t>
  </si>
  <si>
    <t xml:space="preserve">Eine Zeile je Datenart (nicht je System). Spalten B–K: Teil 1 · Spalten L–M: Teil 2 · Spalte O rechnet automatisch.</t>
  </si>
  <si>
    <t xml:space="preserve">Nr.</t>
  </si>
  <si>
    <t xml:space="preserve">Datenart
(fachlich, technikunabhängig)</t>
  </si>
  <si>
    <t xml:space="preserve">Zweck der Verarbeitung</t>
  </si>
  <si>
    <t xml:space="preserve">Systeme / Speicherorte
(alle, kommagetrennt)</t>
  </si>
  <si>
    <t xml:space="preserve">Rechtsgrundlage
(Art. 6 / Art. 9 DSGVO)</t>
  </si>
  <si>
    <t xml:space="preserve">Konkurrierende Aufbewahrungspflicht
(konkrete Norm!)</t>
  </si>
  <si>
    <t xml:space="preserve">Regellöschfrist</t>
  </si>
  <si>
    <t xml:space="preserve">Fristbeginn
(Code)</t>
  </si>
  <si>
    <t xml:space="preserve">Löschklasse</t>
  </si>
  <si>
    <t xml:space="preserve">Backup
berührt</t>
  </si>
  <si>
    <t xml:space="preserve">Logs
berührt</t>
  </si>
  <si>
    <t xml:space="preserve">Umsetzungsregel Backup
(Teil 2)</t>
  </si>
  <si>
    <t xml:space="preserve">Umsetzungsregel Logs
(Teil 2)</t>
  </si>
  <si>
    <t xml:space="preserve">Verantwortlicher
Fachbereich</t>
  </si>
  <si>
    <t xml:space="preserve">Prüfstatus
(berechnet)</t>
  </si>
  <si>
    <t xml:space="preserve">Kundenstammdaten Grundversorgung</t>
  </si>
  <si>
    <t xml:space="preserve">Vertragsanbahnung, Vertragserfüllung, Abrechnung</t>
  </si>
  <si>
    <t xml:space="preserve">ERP/Abrechnung, CRM, DWH, Mailarchiv</t>
  </si>
  <si>
    <t xml:space="preserve">Art. 6 Abs. 1 lit. b</t>
  </si>
  <si>
    <t xml:space="preserve">§ 257 Abs. 1 Nr. 2 u. 3 HGB (Handelsbriefe)</t>
  </si>
  <si>
    <t xml:space="preserve">6 Jahre</t>
  </si>
  <si>
    <t xml:space="preserve">FB-KJAHR</t>
  </si>
  <si>
    <t xml:space="preserve">LK-03</t>
  </si>
  <si>
    <t xml:space="preserve">ja</t>
  </si>
  <si>
    <t xml:space="preserve">nein</t>
  </si>
  <si>
    <t xml:space="preserve">Vertrieb / Kundenservice</t>
  </si>
  <si>
    <t xml:space="preserve">Buchungsbelege / Rechnungen</t>
  </si>
  <si>
    <t xml:space="preserve">Buchführung, steuerliche Nachweispflicht</t>
  </si>
  <si>
    <t xml:space="preserve">ERP/FiBu, Dokumentenarchiv (WORM), Bandsicherung</t>
  </si>
  <si>
    <t xml:space="preserve">Art. 6 Abs. 1 lit. c</t>
  </si>
  <si>
    <t xml:space="preserve">§ 147 Abs. 1 Nr. 4 i. V. m. Abs. 3 AO</t>
  </si>
  <si>
    <t xml:space="preserve">8 Jahre</t>
  </si>
  <si>
    <t xml:space="preserve">LK-04</t>
  </si>
  <si>
    <t xml:space="preserve">Rechnungswesen</t>
  </si>
  <si>
    <t xml:space="preserve">Webserver-Zugriffsprotokolle</t>
  </si>
  <si>
    <t xml:space="preserve">Betriebssicherheit, Fehlerdiagnose</t>
  </si>
  <si>
    <t xml:space="preserve">Webserver, zentrales Log-Management (SIEM)</t>
  </si>
  <si>
    <t xml:space="preserve">Art. 6 Abs. 1 lit. f</t>
  </si>
  <si>
    <t xml:space="preserve">— (keine)</t>
  </si>
  <si>
    <t xml:space="preserve">14 Tage</t>
  </si>
  <si>
    <t xml:space="preserve">FB-ERH</t>
  </si>
  <si>
    <t xml:space="preserve">LK-01</t>
  </si>
  <si>
    <t xml:space="preserve">IT-Betrieb</t>
  </si>
  <si>
    <t xml:space="preserve">Startzeitpunkte der Löschfristen</t>
  </si>
  <si>
    <t xml:space="preserve">Codes für Spalte H des Inventars. Der Startzeitpunkt ist der häufigste Auditbefund — er gehört je Datenart festgelegt.</t>
  </si>
  <si>
    <t xml:space="preserve">Code</t>
  </si>
  <si>
    <t xml:space="preserve">Bezeichnung</t>
  </si>
  <si>
    <t xml:space="preserve">Erläuterung</t>
  </si>
  <si>
    <t xml:space="preserve">Typischer Anwendungsfall</t>
  </si>
  <si>
    <t xml:space="preserve">Ab Erhebung</t>
  </si>
  <si>
    <t xml:space="preserve">Die Frist läuft ab dem Zeitpunkt, an dem die Daten erhoben wurden.</t>
  </si>
  <si>
    <t xml:space="preserve">Protokolldaten, Bewerberdaten ohne Vertragsschluss</t>
  </si>
  <si>
    <t xml:space="preserve">FB-VORGANG</t>
  </si>
  <si>
    <t xml:space="preserve">Ab Ende des Vorgangs</t>
  </si>
  <si>
    <t xml:space="preserve">Die Frist läuft ab dem Abschluss des einzelnen Geschäftsvorfalls.</t>
  </si>
  <si>
    <t xml:space="preserve">Störungsmeldung, Reklamation, Einzelauftrag</t>
  </si>
  <si>
    <t xml:space="preserve">Ab Ende des Kalenderjahres des Vorgangs</t>
  </si>
  <si>
    <t xml:space="preserve">Die Frist läuft ab dem Ende des Kalenderjahres, in dem der Vorgang abgeschlossen wurde. Entspricht der Systematik der handels- und steuerrechtlichen Aufbewahrungsfristen.</t>
  </si>
  <si>
    <t xml:space="preserve">Buchungsbelege, Handelsbriefe, Jahresabschlüsse</t>
  </si>
  <si>
    <t xml:space="preserve">FB-BEZIEHUNG</t>
  </si>
  <si>
    <t xml:space="preserve">Ab Ende der Beziehung zur betroffenen Person</t>
  </si>
  <si>
    <t xml:space="preserve">Die Frist läuft ab Beendigung des gesamten Vertrags- oder Beschäftigungsverhältnisses, nicht ab dem einzelnen Vorgang.</t>
  </si>
  <si>
    <t xml:space="preserve">Kundenstammdaten, Personalstammdaten</t>
  </si>
  <si>
    <t xml:space="preserve">FB-GJAHR</t>
  </si>
  <si>
    <t xml:space="preserve">Ab Ende des Geschäftsjahres</t>
  </si>
  <si>
    <t xml:space="preserve">Wie FB-KJAHR, jedoch bezogen auf ein vom Kalenderjahr abweichendes Geschäftsjahr.</t>
  </si>
  <si>
    <t xml:space="preserve">Organisationen mit abweichendem Geschäftsjahr</t>
  </si>
  <si>
    <t xml:space="preserve">FB-WIDERRUF</t>
  </si>
  <si>
    <t xml:space="preserve">Ab Widerruf / Widerspruch</t>
  </si>
  <si>
    <t xml:space="preserve">Die Frist läuft ab dem Eingang des Widerrufs einer Einwilligung oder eines Widerspruchs.</t>
  </si>
  <si>
    <t xml:space="preserve">Newsletter, einwilligungsbasierte Werbung</t>
  </si>
  <si>
    <t xml:space="preserve">FB-EREIGNIS</t>
  </si>
  <si>
    <t xml:space="preserve">Ab sonstigem definiertem Ereignis</t>
  </si>
  <si>
    <t xml:space="preserve">Freier Startzeitpunkt. Das Ereignis MUSS im Löschkonzept benannt und im System erkennbar sein.</t>
  </si>
  <si>
    <t xml:space="preserve">Ablauf einer Gewährleistung, Rechtskraft eines Bescheids</t>
  </si>
  <si>
    <t xml:space="preserve">Prüffrage für jede Inventarzeile: Kann der zuständige Fachbereich das auslösende Ereignis in unter zwei Minuten eindeutig benennen — und ist es im System technisch erkennbar? Wenn nein, ist die Löschregel nicht umsetzbar, egal wie sauber die Frist hergeleitet ist.</t>
  </si>
  <si>
    <t xml:space="preserve">Zu den Codes: Die Kürzel sind frei gewählt und können an die eigene Systematik angepasst werden — entscheidend ist, dass jede Datenart genau einem definierten Startzeitpunkt zugeordnet ist. Der methodische Ansatz, Startzeitpunkte getrennt von Fristen festzulegen, folgt der DIN EN ISO/IEC 27555 (bzw. der methodengleichen, im September 2025 zurückgezogenen DIN 66398).</t>
  </si>
  <si>
    <t xml:space="preserve">Löschklassen</t>
  </si>
  <si>
    <t xml:space="preserve">Datenarten mit gleicher Regellöschfrist UND gleichem Fristbeginn werden zu einer Klasse zusammengefasst.</t>
  </si>
  <si>
    <t xml:space="preserve">Klasse</t>
  </si>
  <si>
    <t xml:space="preserve">Fristbeginn</t>
  </si>
  <si>
    <t xml:space="preserve">Beschreibung / typische Datenarten</t>
  </si>
  <si>
    <t xml:space="preserve">Anzahl Datenarten
(berechnet)</t>
  </si>
  <si>
    <t xml:space="preserve">Kurzlebige Betriebs- und Zugriffsprotokolle</t>
  </si>
  <si>
    <t xml:space="preserve">LK-02</t>
  </si>
  <si>
    <t xml:space="preserve">90 Tage</t>
  </si>
  <si>
    <t xml:space="preserve">Sicherheitsrelevante Protokolle, Angriffserkennung</t>
  </si>
  <si>
    <t xml:space="preserve">Handels- und Geschäftsbriefe, Korrespondenz mit Vertragsbezug</t>
  </si>
  <si>
    <t xml:space="preserve">Buchungsbelege, Rechnungen, Kontoauszüge</t>
  </si>
  <si>
    <t xml:space="preserve">LK-05</t>
  </si>
  <si>
    <t xml:space="preserve">10 Jahre</t>
  </si>
  <si>
    <t xml:space="preserve">Handelsbücher, Inventare, Jahresabschlüsse, Lageberichte</t>
  </si>
  <si>
    <t xml:space="preserve">LK-06</t>
  </si>
  <si>
    <t xml:space="preserve">LK-07</t>
  </si>
  <si>
    <t xml:space="preserve">LK-08</t>
  </si>
  <si>
    <t xml:space="preserve">LK-09</t>
  </si>
  <si>
    <t xml:space="preserve">LK-10</t>
  </si>
  <si>
    <t xml:space="preserve">Reihenfolge beachten: erst das Inventar zeilenweise füllen, dann die Klassen bilden. Wer mit den Klassen anfängt, presst die Datenarten in vorgefertigte Fristen — genau der Fehler, den die Aufsicht in der EDSA-Prüfaktion 2025 als „längste Frist auf alles anwenden“ beschrieben hat.</t>
  </si>
  <si>
    <t xml:space="preserve">Rotationsrechner Backup</t>
  </si>
  <si>
    <t xml:space="preserve">Für Teil 2: Wie lange überlebt ein gelöschter Datensatz maximal in Ihren Sicherungen?</t>
  </si>
  <si>
    <t xml:space="preserve">1 — Eingaben</t>
  </si>
  <si>
    <t xml:space="preserve">Aufbewahrung Tagessicherungen („Söhne“)</t>
  </si>
  <si>
    <t xml:space="preserve">Tage</t>
  </si>
  <si>
    <t xml:space="preserve">Aufbewahrung Wochensicherungen („Väter“)</t>
  </si>
  <si>
    <t xml:space="preserve">Aufbewahrung Monatssicherungen („Großväter“)</t>
  </si>
  <si>
    <t xml:space="preserve">Aufbewahrung Jahressicherungen / Archivbänder</t>
  </si>
  <si>
    <t xml:space="preserve">Tage (0 = keine)</t>
  </si>
  <si>
    <t xml:space="preserve">Sperrliste wird beim Restore abgearbeitet?</t>
  </si>
  <si>
    <t xml:space="preserve">Zugriff auf Sicherungen ausschließlich über die Wiederherstellungsfunktion?</t>
  </si>
  <si>
    <t xml:space="preserve">Datensicherungskonzept vorhanden (Sicherungsverfahren, Generationenprinzip, Löschfrequenz)?</t>
  </si>
  <si>
    <t xml:space="preserve">2 — Ergebnis</t>
  </si>
  <si>
    <t xml:space="preserve">Maximale Restlebensdauer eines gelöschten Datensatzes</t>
  </si>
  <si>
    <t xml:space="preserve">Bewertung</t>
  </si>
  <si>
    <t xml:space="preserve">Zusatzhinweis</t>
  </si>
  <si>
    <t xml:space="preserve">3 — Textbaustein für das Löschkonzept</t>
  </si>
  <si>
    <t xml:space="preserve">Die Ampelschwellen (30 / 90 Tage) sind eine Einschätzung von regelwerker.de, keine aufsichtsbehördliche Vorgabe. Es gibt keine festgelegte Obergrenze — maßgeblich ist die Begründbarkeit gemessen am Schutzbedarf. Der EDSA hat in seinem Bericht vom 10. Februar 2026 allerdings festgehalten, dass Löschung in Inkrementen über lange Zeiträume die Annahme einer Löschung „ohne unangemessene Verzögerung“ erschwert.</t>
  </si>
  <si>
    <t xml:space="preserve">Zeitversetzte Löschung im Backup — die fünf Bedingungen</t>
  </si>
  <si>
    <t xml:space="preserve">Selbstprüfung nach der aufsichtsbehördlichen Linie. Die Bedingungen müssen KUMULATIV erfüllt sein.</t>
  </si>
  <si>
    <t xml:space="preserve">Vorgelagert: Die Anforderung einer zeitgleichen Löschung aus der Sicherung ist bereits bei der Neukonzeption von IT-Systemen zu berücksichtigen. Die zeitversetzte Löschung ist der Ausnahmefall für gewachsene Landschaften. Ist sie trotz aller Schutzmaßnahmen nach Art. 32 DSGVO nicht möglich, ist das zu begründen — und die Begründung muss die stattdessen ergriffenen Schutzmaßnahmen benennen.</t>
  </si>
  <si>
    <t xml:space="preserve">Bedingung</t>
  </si>
  <si>
    <t xml:space="preserve">Was konkret nachzuweisen ist</t>
  </si>
  <si>
    <t xml:space="preserve">Erfüllt?</t>
  </si>
  <si>
    <t xml:space="preserve">1</t>
  </si>
  <si>
    <t xml:space="preserve">Technische Unmöglichkeit oder Unzumutbarkeit</t>
  </si>
  <si>
    <t xml:space="preserve">Für eine verständige Betrachterin nachvollziehbar: Die gleichzeitige Löschung ist technisch nicht möglich oder — gemessen am Schutzbedarf der Daten — unverhältnismäßig aufwendig. Schriftlich begründet.</t>
  </si>
  <si>
    <t xml:space="preserve">2</t>
  </si>
  <si>
    <t xml:space="preserve">Löschfrequenz im Backup-System</t>
  </si>
  <si>
    <t xml:space="preserve">Die Wiederholungsfrequenz der Löschung richtet sich nach dem Schutzbedarf. Nachgewiesen wird die Löschstrategie durch ein DATENSICHERUNGSKONZEPT, das Sicherungsverfahren (vollständig, differenziell, inkrementell, Spiegelung) und Generationenprinzip benennt. Orientierung: BSI CON.3.</t>
  </si>
  <si>
    <t xml:space="preserve">3</t>
  </si>
  <si>
    <t xml:space="preserve">Verfügbarkeit nur mittels Wiederherstellung</t>
  </si>
  <si>
    <t xml:space="preserve">Sicherungskopien sind ausschließlich über die vorgesehene Wiederherstellungsfunktion auslesbar. Zur Absicherung ausdrücklich genannt: kryptografische Verfahren für die Sicherungskopien (BSI CON.3.A13, Art. 32 Abs. 1 lit. a DSGVO).</t>
  </si>
  <si>
    <t xml:space="preserve">4</t>
  </si>
  <si>
    <t xml:space="preserve">Löschung bei Wiederherstellung</t>
  </si>
  <si>
    <t xml:space="preserve">Bei jeder Wiederherstellung ist gewährleistet, dass Reliktdaten nicht wiederhergestellt oder — falls technisch nicht anders möglich — danach so gelöscht werden, dass ihre rechtswidrige Verarbeitung ausgeschlossen ist. In der Praxis: Sperrliste im Restore-Prozess.</t>
  </si>
  <si>
    <t xml:space="preserve">5</t>
  </si>
  <si>
    <t xml:space="preserve">Dokumentation und Umsetzungsnachweis</t>
  </si>
  <si>
    <t xml:space="preserve">Der Verarbeitungsvorgang „Backup-System verwenden“ ist dokumentiert und seine wirksame Umsetzung nachgewiesen. Insbesondere: JEDE Wiederherstellung wird unter Angabe des Wiederherstellungsgrundes und der erfolgten Löschung der Reliktdaten dokumentiert.</t>
  </si>
  <si>
    <t xml:space="preserve">Ergebnis</t>
  </si>
  <si>
    <t xml:space="preserve">Quelle: Der Bayerische Landesbeauftragte für den Datenschutz, Tätigkeitsbericht 2020, Nr. 12.5. Zuständigkeitshinweis: Der Landesbeauftragte ist für den öffentlichen Bereich zuständig; für Unternehmen der Privatwirtschaft ist in Bayern das Landesamt für Datenschutzaufsicht zuständig. Die Argumentation ist übertragbar und wird breit rezipiert, ist für privatwirtschaftliche Adressaten aber keine unmittelbar bindende Vorgabe. Der EDSA hat diese Linie in seinem Bericht vom 10. Februar 2026 nicht bestätigt, aber die Verlagerung vom Backup zum Restore gestützt.</t>
  </si>
  <si>
    <t xml:space="preserve">Fortschritt</t>
  </si>
  <si>
    <t xml:space="preserve">Automatische Auswertung des Inventars. Hier ist nichts einzutragen.</t>
  </si>
  <si>
    <t xml:space="preserve">Erfasste Datenarten</t>
  </si>
  <si>
    <t xml:space="preserve">davon Teil 1 unvollständig</t>
  </si>
  <si>
    <t xml:space="preserve">davon Umsetzungsregel offen (Teil 2)</t>
  </si>
  <si>
    <t xml:space="preserve">davon vollständig</t>
  </si>
  <si>
    <t xml:space="preserve">Datenarten mit Backup-Bezug</t>
  </si>
  <si>
    <t xml:space="preserve">Datenarten mit Log-Bezug</t>
  </si>
  <si>
    <t xml:space="preserve">Zeilen ohne Fristbeginn</t>
  </si>
  <si>
    <t xml:space="preserve">Zeilen ohne konkrete Norm in Spalte F</t>
  </si>
  <si>
    <t xml:space="preserve">Vollständigkeitsgrad</t>
  </si>
  <si>
    <t xml:space="preserve">Die beiden Zeilen „ohne Fristbeginn“ und „ohne konkrete Norm“ sind die zuverlässigsten Frühindikatoren. Solange dort Zahlen größer null stehen, ist das Konzept in einer Prüfung angreifbar — unabhängig davon, wie viele Datenarten insgesamt erfasst sind.</t>
  </si>
</sst>
</file>

<file path=xl/styles.xml><?xml version="1.0" encoding="utf-8"?>
<styleSheet xmlns="http://schemas.openxmlformats.org/spreadsheetml/2006/main">
  <numFmts count="3">
    <numFmt numFmtId="164" formatCode="General"/>
    <numFmt numFmtId="165" formatCode="General"/>
    <numFmt numFmtId="166" formatCode="0%"/>
  </numFmts>
  <fonts count="25">
    <font>
      <sz val="11"/>
      <color theme="1"/>
      <name val="Calibri"/>
      <family val="2"/>
      <charset val="1"/>
    </font>
    <font>
      <sz val="10"/>
      <name val="Arial"/>
      <family val="0"/>
    </font>
    <font>
      <sz val="10"/>
      <name val="Arial"/>
      <family val="0"/>
    </font>
    <font>
      <sz val="10"/>
      <name val="Arial"/>
      <family val="0"/>
    </font>
    <font>
      <b val="true"/>
      <sz val="15"/>
      <color rgb="FF2B2B2B"/>
      <name val="Arial"/>
      <family val="0"/>
      <charset val="1"/>
    </font>
    <font>
      <i val="true"/>
      <sz val="10"/>
      <color rgb="FF595959"/>
      <name val="Arial"/>
      <family val="0"/>
      <charset val="1"/>
    </font>
    <font>
      <b val="true"/>
      <sz val="10"/>
      <name val="Arial"/>
      <family val="0"/>
      <charset val="1"/>
    </font>
    <font>
      <sz val="10"/>
      <name val="Arial"/>
      <family val="0"/>
      <charset val="1"/>
    </font>
    <font>
      <b val="true"/>
      <sz val="11"/>
      <color rgb="FFE8630A"/>
      <name val="Arial"/>
      <family val="0"/>
      <charset val="1"/>
    </font>
    <font>
      <b val="true"/>
      <sz val="10"/>
      <color rgb="FFFFFFFF"/>
      <name val="Arial"/>
      <family val="0"/>
      <charset val="1"/>
    </font>
    <font>
      <i val="true"/>
      <sz val="9"/>
      <color rgb="FF7F5010"/>
      <name val="Arial"/>
      <family val="0"/>
      <charset val="1"/>
    </font>
    <font>
      <b val="true"/>
      <sz val="9"/>
      <name val="Arial"/>
      <family val="0"/>
      <charset val="1"/>
    </font>
    <font>
      <sz val="9"/>
      <color rgb="FF808080"/>
      <name val="Arial"/>
      <family val="0"/>
      <charset val="1"/>
    </font>
    <font>
      <sz val="9"/>
      <name val="Arial"/>
      <family val="0"/>
      <charset val="1"/>
    </font>
    <font>
      <sz val="10"/>
      <name val="Arial"/>
      <family val="2"/>
    </font>
    <font>
      <i val="true"/>
      <sz val="10"/>
      <color rgb="FFE8630A"/>
      <name val="Arial"/>
      <family val="0"/>
      <charset val="1"/>
    </font>
    <font>
      <i val="true"/>
      <sz val="9"/>
      <color rgb="FF595959"/>
      <name val="Arial"/>
      <family val="0"/>
      <charset val="1"/>
    </font>
    <font>
      <b val="true"/>
      <i val="true"/>
      <sz val="10"/>
      <color rgb="FF7F5010"/>
      <name val="Arial"/>
      <family val="0"/>
      <charset val="1"/>
    </font>
    <font>
      <i val="true"/>
      <sz val="10"/>
      <color rgb="FF7F5010"/>
      <name val="Arial"/>
      <family val="0"/>
      <charset val="1"/>
    </font>
    <font>
      <b val="true"/>
      <sz val="10"/>
      <color rgb="FF000000"/>
      <name val="Arial"/>
      <family val="0"/>
      <charset val="1"/>
    </font>
    <font>
      <sz val="10"/>
      <color rgb="FF000000"/>
      <name val="Arial"/>
      <family val="0"/>
      <charset val="1"/>
    </font>
    <font>
      <b val="true"/>
      <sz val="10"/>
      <color rgb="FF0000FF"/>
      <name val="Arial"/>
      <family val="0"/>
      <charset val="1"/>
    </font>
    <font>
      <b val="true"/>
      <sz val="14"/>
      <name val="Arial"/>
      <family val="0"/>
      <charset val="1"/>
    </font>
    <font>
      <b val="true"/>
      <sz val="11"/>
      <name val="Arial"/>
      <family val="0"/>
      <charset val="1"/>
    </font>
    <font>
      <i val="true"/>
      <sz val="9"/>
      <name val="Arial"/>
      <family val="0"/>
      <charset val="1"/>
    </font>
  </fonts>
  <fills count="6">
    <fill>
      <patternFill patternType="none"/>
    </fill>
    <fill>
      <patternFill patternType="gray125"/>
    </fill>
    <fill>
      <patternFill patternType="solid">
        <fgColor rgb="FF2B2B2B"/>
        <bgColor rgb="FF333300"/>
      </patternFill>
    </fill>
    <fill>
      <patternFill patternType="solid">
        <fgColor rgb="FFFFF2E0"/>
        <bgColor rgb="FFFFF9D6"/>
      </patternFill>
    </fill>
    <fill>
      <patternFill patternType="solid">
        <fgColor rgb="FFF2F2F2"/>
        <bgColor rgb="FFFFF2E0"/>
      </patternFill>
    </fill>
    <fill>
      <patternFill patternType="solid">
        <fgColor rgb="FFFFF9D6"/>
        <bgColor rgb="FFFFF2E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3" fillId="5"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8" fillId="3" borderId="1" xfId="0" applyFont="true" applyBorder="true" applyAlignment="true" applyProtection="false">
      <alignment horizontal="general" vertical="top" textRotation="0" wrapText="true" indent="0" shrinkToFit="false"/>
      <protection locked="true" hidden="false"/>
    </xf>
    <xf numFmtId="165" fontId="6" fillId="4"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general" vertical="top" textRotation="0" wrapText="true" indent="0" shrinkToFit="false"/>
      <protection locked="true" hidden="false"/>
    </xf>
    <xf numFmtId="164" fontId="20" fillId="5"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21" fillId="5" borderId="1"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center" textRotation="0" wrapText="true" indent="0" shrinkToFit="false"/>
      <protection locked="true" hidden="false"/>
    </xf>
    <xf numFmtId="165" fontId="22" fillId="4" borderId="1" xfId="0" applyFont="true" applyBorder="true" applyAlignment="true" applyProtection="false">
      <alignment horizontal="center" vertical="bottom" textRotation="0" wrapText="false" indent="0" shrinkToFit="false"/>
      <protection locked="true" hidden="false"/>
    </xf>
    <xf numFmtId="164" fontId="23" fillId="4" borderId="1" xfId="0" applyFont="true" applyBorder="true" applyAlignment="true" applyProtection="false">
      <alignment horizontal="general" vertical="center" textRotation="0" wrapText="true" indent="0" shrinkToFit="false"/>
      <protection locked="true" hidden="false"/>
    </xf>
    <xf numFmtId="164" fontId="24" fillId="4"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0" fillId="5" borderId="1" xfId="0" applyFont="false" applyBorder="true" applyAlignment="true" applyProtection="false">
      <alignment horizontal="center" vertical="top" textRotation="0" wrapText="true" indent="0" shrinkToFit="false"/>
      <protection locked="true" hidden="false"/>
    </xf>
    <xf numFmtId="164" fontId="6" fillId="4" borderId="1"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5" fontId="23" fillId="4"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6" fontId="23" fillId="4"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2B2B2B"/>
          <bgColor rgb="FF000000"/>
        </patternFill>
      </fill>
    </dxf>
    <dxf>
      <fill>
        <patternFill patternType="solid">
          <fgColor rgb="FFFFF2E0"/>
          <bgColor rgb="FF000000"/>
        </patternFill>
      </fill>
    </dxf>
    <dxf>
      <fill>
        <patternFill patternType="solid">
          <bgColor rgb="FF000000"/>
        </patternFill>
      </fill>
    </dxf>
    <dxf>
      <fill>
        <patternFill patternType="solid">
          <fgColor rgb="FF7F5010"/>
          <bgColor rgb="FF000000"/>
        </patternFill>
      </fill>
    </dxf>
    <dxf>
      <fill>
        <patternFill patternType="solid">
          <fgColor rgb="FF808080"/>
          <bgColor rgb="FF000000"/>
        </patternFill>
      </fill>
    </dxf>
    <dxf>
      <fill>
        <patternFill patternType="solid">
          <fgColor rgb="FFFFFFFF"/>
          <bgColor rgb="FF000000"/>
        </patternFill>
      </fill>
    </dxf>
    <dxf>
      <fill>
        <patternFill patternType="solid">
          <fgColor rgb="FFFFF9D6"/>
          <bgColor rgb="FF000000"/>
        </patternFill>
      </fill>
    </dxf>
    <dxf>
      <fill>
        <patternFill patternType="solid">
          <fgColor rgb="FFF2F2F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9D6"/>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E0"/>
      <rgbColor rgb="FF99CCFF"/>
      <rgbColor rgb="FFFF99CC"/>
      <rgbColor rgb="FFCC99FF"/>
      <rgbColor rgb="FFFFCC99"/>
      <rgbColor rgb="FF3366FF"/>
      <rgbColor rgb="FF33CCCC"/>
      <rgbColor rgb="FF99CC00"/>
      <rgbColor rgb="FFFFCC00"/>
      <rgbColor rgb="FFFF9900"/>
      <rgbColor rgb="FFE8630A"/>
      <rgbColor rgb="FF595959"/>
      <rgbColor rgb="FF969696"/>
      <rgbColor rgb="FF003366"/>
      <rgbColor rgb="FF339966"/>
      <rgbColor rgb="FF003300"/>
      <rgbColor rgb="FF333300"/>
      <rgbColor rgb="FF7F501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00"/>
  </cols>
  <sheetData>
    <row r="1" customFormat="false" ht="18" hidden="false" customHeight="true" outlineLevel="0" collapsed="false">
      <c r="A1" s="2" t="s">
        <v>0</v>
      </c>
    </row>
    <row r="2" customFormat="false" ht="15" hidden="false" customHeight="true" outlineLevel="0" collapsed="false">
      <c r="A2" s="3" t="s">
        <v>1</v>
      </c>
    </row>
    <row r="4" customFormat="false" ht="15" hidden="false" customHeight="true" outlineLevel="0" collapsed="false">
      <c r="A4" s="4"/>
      <c r="B4" s="5"/>
    </row>
    <row r="5" customFormat="false" ht="15" hidden="false" customHeight="true" outlineLevel="0" collapsed="false">
      <c r="A5" s="6" t="s">
        <v>2</v>
      </c>
    </row>
    <row r="6" customFormat="false" ht="15" hidden="false" customHeight="true" outlineLevel="0" collapsed="false">
      <c r="A6" s="4"/>
      <c r="B6" s="5"/>
    </row>
    <row r="7" customFormat="false" ht="23.25" hidden="false" customHeight="true" outlineLevel="0" collapsed="false">
      <c r="A7" s="4" t="s">
        <v>3</v>
      </c>
      <c r="B7" s="5" t="s">
        <v>4</v>
      </c>
    </row>
    <row r="8" customFormat="false" ht="23.25" hidden="false" customHeight="true" outlineLevel="0" collapsed="false">
      <c r="A8" s="4" t="s">
        <v>5</v>
      </c>
      <c r="B8" s="5" t="s">
        <v>6</v>
      </c>
    </row>
    <row r="9" customFormat="false" ht="23.25" hidden="false" customHeight="true" outlineLevel="0" collapsed="false">
      <c r="A9" s="4" t="s">
        <v>7</v>
      </c>
      <c r="B9" s="5" t="s">
        <v>8</v>
      </c>
    </row>
    <row r="10" customFormat="false" ht="23.25" hidden="false" customHeight="true" outlineLevel="0" collapsed="false">
      <c r="A10" s="4" t="s">
        <v>9</v>
      </c>
      <c r="B10" s="5" t="s">
        <v>10</v>
      </c>
    </row>
    <row r="11" customFormat="false" ht="23.25" hidden="false" customHeight="true" outlineLevel="0" collapsed="false">
      <c r="A11" s="4" t="s">
        <v>11</v>
      </c>
      <c r="B11" s="5" t="s">
        <v>12</v>
      </c>
    </row>
    <row r="12" customFormat="false" ht="15" hidden="false" customHeight="true" outlineLevel="0" collapsed="false">
      <c r="A12" s="4" t="s">
        <v>13</v>
      </c>
      <c r="B12" s="5" t="s">
        <v>14</v>
      </c>
    </row>
    <row r="13" customFormat="false" ht="15" hidden="false" customHeight="true" outlineLevel="0" collapsed="false">
      <c r="A13" s="4"/>
      <c r="B13" s="5"/>
    </row>
    <row r="14" customFormat="false" ht="15" hidden="false" customHeight="true" outlineLevel="0" collapsed="false">
      <c r="A14" s="6" t="s">
        <v>15</v>
      </c>
    </row>
    <row r="15" customFormat="false" ht="15" hidden="false" customHeight="true" outlineLevel="0" collapsed="false">
      <c r="A15" s="4"/>
      <c r="B15" s="5"/>
    </row>
    <row r="16" customFormat="false" ht="15" hidden="false" customHeight="true" outlineLevel="0" collapsed="false">
      <c r="A16" s="4" t="s">
        <v>16</v>
      </c>
      <c r="B16" s="5" t="s">
        <v>17</v>
      </c>
    </row>
    <row r="17" customFormat="false" ht="15" hidden="false" customHeight="true" outlineLevel="0" collapsed="false">
      <c r="A17" s="4" t="s">
        <v>18</v>
      </c>
      <c r="B17" s="5" t="s">
        <v>19</v>
      </c>
    </row>
    <row r="18" customFormat="false" ht="15" hidden="false" customHeight="true" outlineLevel="0" collapsed="false">
      <c r="A18" s="4" t="s">
        <v>20</v>
      </c>
      <c r="B18" s="5" t="s">
        <v>21</v>
      </c>
    </row>
    <row r="19" customFormat="false" ht="15" hidden="false" customHeight="true" outlineLevel="0" collapsed="false">
      <c r="A19" s="4" t="s">
        <v>22</v>
      </c>
      <c r="B19" s="5" t="s">
        <v>23</v>
      </c>
    </row>
    <row r="20" customFormat="false" ht="15" hidden="false" customHeight="true" outlineLevel="0" collapsed="false">
      <c r="A20" s="4"/>
      <c r="B20" s="5"/>
    </row>
    <row r="21" customFormat="false" ht="15" hidden="false" customHeight="true" outlineLevel="0" collapsed="false">
      <c r="A21" s="6" t="s">
        <v>24</v>
      </c>
    </row>
    <row r="22" customFormat="false" ht="15" hidden="false" customHeight="true" outlineLevel="0" collapsed="false">
      <c r="A22" s="4"/>
      <c r="B22" s="5"/>
    </row>
    <row r="23" customFormat="false" ht="23.25" hidden="false" customHeight="true" outlineLevel="0" collapsed="false">
      <c r="A23" s="4" t="s">
        <v>25</v>
      </c>
      <c r="B23" s="5" t="s">
        <v>26</v>
      </c>
    </row>
    <row r="24" customFormat="false" ht="15" hidden="false" customHeight="true" outlineLevel="0" collapsed="false">
      <c r="A24" s="4" t="s">
        <v>27</v>
      </c>
      <c r="B24" s="5" t="s">
        <v>28</v>
      </c>
    </row>
    <row r="25" customFormat="false" ht="23.25" hidden="false" customHeight="true" outlineLevel="0" collapsed="false">
      <c r="A25" s="4" t="s">
        <v>29</v>
      </c>
      <c r="B25" s="5" t="s">
        <v>30</v>
      </c>
    </row>
    <row r="26" customFormat="false" ht="15" hidden="false" customHeight="true" outlineLevel="0" collapsed="false">
      <c r="A26" s="4"/>
      <c r="B26" s="5"/>
    </row>
    <row r="27" customFormat="false" ht="15" hidden="false" customHeight="true" outlineLevel="0" collapsed="false">
      <c r="A27" s="6" t="s">
        <v>31</v>
      </c>
    </row>
    <row r="28" customFormat="false" ht="15" hidden="false" customHeight="true" outlineLevel="0" collapsed="false">
      <c r="A28" s="4"/>
      <c r="B28" s="5"/>
    </row>
    <row r="29" customFormat="false" ht="23.25" hidden="false" customHeight="true" outlineLevel="0" collapsed="false">
      <c r="A29" s="4" t="s">
        <v>32</v>
      </c>
      <c r="B29" s="5" t="s">
        <v>33</v>
      </c>
    </row>
    <row r="30" customFormat="false" ht="23.25" hidden="false" customHeight="true" outlineLevel="0" collapsed="false">
      <c r="A30" s="4" t="s">
        <v>34</v>
      </c>
      <c r="B30" s="5" t="s">
        <v>35</v>
      </c>
    </row>
    <row r="31" customFormat="false" ht="23.25" hidden="false" customHeight="true" outlineLevel="0" collapsed="false">
      <c r="A31" s="4" t="s">
        <v>36</v>
      </c>
      <c r="B31" s="5"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30"/>
    <col collapsed="false" customWidth="true" hidden="false" outlineLevel="0" max="3" min="3" style="1" width="32"/>
    <col collapsed="false" customWidth="true" hidden="false" outlineLevel="0" max="4" min="4" style="1" width="34"/>
    <col collapsed="false" customWidth="true" hidden="false" outlineLevel="0" max="5" min="5" style="1" width="22"/>
    <col collapsed="false" customWidth="true" hidden="false" outlineLevel="0" max="6" min="6" style="1" width="30"/>
    <col collapsed="false" customWidth="true" hidden="false" outlineLevel="0" max="7" min="7" style="1" width="16"/>
    <col collapsed="false" customWidth="true" hidden="false" outlineLevel="0" max="8" min="8" style="1" width="14"/>
    <col collapsed="false" customWidth="true" hidden="false" outlineLevel="0" max="9" min="9" style="1" width="13"/>
    <col collapsed="false" customWidth="true" hidden="false" outlineLevel="0" max="11" min="10" style="1" width="10"/>
    <col collapsed="false" customWidth="true" hidden="false" outlineLevel="0" max="13" min="12" style="1" width="38"/>
    <col collapsed="false" customWidth="true" hidden="false" outlineLevel="0" max="14" min="14" style="1" width="20"/>
    <col collapsed="false" customWidth="true" hidden="false" outlineLevel="0" max="15" min="15" style="1" width="22"/>
  </cols>
  <sheetData>
    <row r="1" customFormat="false" ht="18" hidden="false" customHeight="true" outlineLevel="0" collapsed="false">
      <c r="A1" s="2" t="s">
        <v>38</v>
      </c>
    </row>
    <row r="2" customFormat="false" ht="15" hidden="false" customHeight="true" outlineLevel="0" collapsed="false">
      <c r="A2" s="3" t="s">
        <v>39</v>
      </c>
    </row>
    <row r="4" customFormat="false" ht="45.75" hidden="false" customHeight="true" outlineLevel="0" collapsed="false">
      <c r="A4" s="7" t="s">
        <v>40</v>
      </c>
      <c r="B4" s="7" t="s">
        <v>41</v>
      </c>
      <c r="C4" s="7" t="s">
        <v>42</v>
      </c>
      <c r="D4" s="7" t="s">
        <v>43</v>
      </c>
      <c r="E4" s="7" t="s">
        <v>44</v>
      </c>
      <c r="F4" s="7" t="s">
        <v>45</v>
      </c>
      <c r="G4" s="7" t="s">
        <v>46</v>
      </c>
      <c r="H4" s="7" t="s">
        <v>47</v>
      </c>
      <c r="I4" s="7" t="s">
        <v>48</v>
      </c>
      <c r="J4" s="7" t="s">
        <v>49</v>
      </c>
      <c r="K4" s="7" t="s">
        <v>50</v>
      </c>
      <c r="L4" s="7" t="s">
        <v>51</v>
      </c>
      <c r="M4" s="7" t="s">
        <v>52</v>
      </c>
      <c r="N4" s="7" t="s">
        <v>53</v>
      </c>
      <c r="O4" s="7" t="s">
        <v>54</v>
      </c>
    </row>
    <row r="5" customFormat="false" ht="33.75" hidden="false" customHeight="true" outlineLevel="0" collapsed="false">
      <c r="A5" s="8" t="n">
        <v>1</v>
      </c>
      <c r="B5" s="8" t="s">
        <v>55</v>
      </c>
      <c r="C5" s="8" t="s">
        <v>56</v>
      </c>
      <c r="D5" s="8" t="s">
        <v>57</v>
      </c>
      <c r="E5" s="8" t="s">
        <v>58</v>
      </c>
      <c r="F5" s="8" t="s">
        <v>59</v>
      </c>
      <c r="G5" s="8" t="s">
        <v>60</v>
      </c>
      <c r="H5" s="8" t="s">
        <v>61</v>
      </c>
      <c r="I5" s="8" t="s">
        <v>62</v>
      </c>
      <c r="J5" s="8" t="s">
        <v>63</v>
      </c>
      <c r="K5" s="8" t="s">
        <v>64</v>
      </c>
      <c r="L5" s="8"/>
      <c r="M5" s="8"/>
      <c r="N5" s="8" t="s">
        <v>65</v>
      </c>
      <c r="O5" s="9" t="str">
        <f aca="false">IF($B5="","",IF(OR($C5="",$E5="",$G5="",$H5="",$I5="",$N5=""),"1 – Teil 1 unvollständig",IF(AND($J5="ja",$L5=""),"2 – Umsetzungsregel Backup fehlt",IF(AND($K5="ja",$M5=""),"2 – Umsetzungsregel Logs fehlt","3 – vollständig"))))</f>
        <v>2 – Umsetzungsregel Backup fehlt</v>
      </c>
    </row>
    <row r="6" customFormat="false" ht="33.75" hidden="false" customHeight="true" outlineLevel="0" collapsed="false">
      <c r="A6" s="8" t="n">
        <v>2</v>
      </c>
      <c r="B6" s="8" t="s">
        <v>66</v>
      </c>
      <c r="C6" s="8" t="s">
        <v>67</v>
      </c>
      <c r="D6" s="8" t="s">
        <v>68</v>
      </c>
      <c r="E6" s="8" t="s">
        <v>69</v>
      </c>
      <c r="F6" s="8" t="s">
        <v>70</v>
      </c>
      <c r="G6" s="8" t="s">
        <v>71</v>
      </c>
      <c r="H6" s="8" t="s">
        <v>61</v>
      </c>
      <c r="I6" s="8" t="s">
        <v>72</v>
      </c>
      <c r="J6" s="8" t="s">
        <v>63</v>
      </c>
      <c r="K6" s="8" t="s">
        <v>64</v>
      </c>
      <c r="L6" s="8"/>
      <c r="M6" s="8"/>
      <c r="N6" s="8" t="s">
        <v>73</v>
      </c>
      <c r="O6" s="9" t="str">
        <f aca="false">IF($B6="","",IF(OR($C6="",$E6="",$G6="",$H6="",$I6="",$N6=""),"1 – Teil 1 unvollständig",IF(AND($J6="ja",$L6=""),"2 – Umsetzungsregel Backup fehlt",IF(AND($K6="ja",$M6=""),"2 – Umsetzungsregel Logs fehlt","3 – vollständig"))))</f>
        <v>2 – Umsetzungsregel Backup fehlt</v>
      </c>
    </row>
    <row r="7" customFormat="false" ht="33.75" hidden="false" customHeight="true" outlineLevel="0" collapsed="false">
      <c r="A7" s="8" t="n">
        <v>3</v>
      </c>
      <c r="B7" s="8" t="s">
        <v>74</v>
      </c>
      <c r="C7" s="8" t="s">
        <v>75</v>
      </c>
      <c r="D7" s="8" t="s">
        <v>76</v>
      </c>
      <c r="E7" s="8" t="s">
        <v>77</v>
      </c>
      <c r="F7" s="8" t="s">
        <v>78</v>
      </c>
      <c r="G7" s="8" t="s">
        <v>79</v>
      </c>
      <c r="H7" s="8" t="s">
        <v>80</v>
      </c>
      <c r="I7" s="8" t="s">
        <v>81</v>
      </c>
      <c r="J7" s="8" t="s">
        <v>64</v>
      </c>
      <c r="K7" s="8" t="s">
        <v>63</v>
      </c>
      <c r="L7" s="8"/>
      <c r="M7" s="8"/>
      <c r="N7" s="8" t="s">
        <v>82</v>
      </c>
      <c r="O7" s="9" t="str">
        <f aca="false">IF($B7="","",IF(OR($C7="",$E7="",$G7="",$H7="",$I7="",$N7=""),"1 – Teil 1 unvollständig",IF(AND($J7="ja",$L7=""),"2 – Umsetzungsregel Backup fehlt",IF(AND($K7="ja",$M7=""),"2 – Umsetzungsregel Logs fehlt","3 – vollständig"))))</f>
        <v>2 – Umsetzungsregel Logs fehlt</v>
      </c>
    </row>
    <row r="8" customFormat="false" ht="30" hidden="false" customHeight="true" outlineLevel="0" collapsed="false">
      <c r="A8" s="10" t="n">
        <v>4</v>
      </c>
      <c r="B8" s="11"/>
      <c r="C8" s="11"/>
      <c r="D8" s="11"/>
      <c r="E8" s="11"/>
      <c r="F8" s="11"/>
      <c r="G8" s="11"/>
      <c r="H8" s="11"/>
      <c r="I8" s="11"/>
      <c r="J8" s="11"/>
      <c r="K8" s="11"/>
      <c r="L8" s="11"/>
      <c r="M8" s="11"/>
      <c r="N8" s="11"/>
      <c r="O8" s="9" t="str">
        <f aca="false">IF($B8="","",IF(OR($C8="",$E8="",$G8="",$H8="",$I8="",$N8=""),"1 – Teil 1 unvollständig",IF(AND($J8="ja",$L8=""),"2 – Umsetzungsregel Backup fehlt",IF(AND($K8="ja",$M8=""),"2 – Umsetzungsregel Logs fehlt","3 – vollständig"))))</f>
        <v/>
      </c>
    </row>
    <row r="9" customFormat="false" ht="30" hidden="false" customHeight="true" outlineLevel="0" collapsed="false">
      <c r="A9" s="10" t="n">
        <v>5</v>
      </c>
      <c r="B9" s="11"/>
      <c r="C9" s="11"/>
      <c r="D9" s="11"/>
      <c r="E9" s="11"/>
      <c r="F9" s="11"/>
      <c r="G9" s="11"/>
      <c r="H9" s="11"/>
      <c r="I9" s="11"/>
      <c r="J9" s="11"/>
      <c r="K9" s="11"/>
      <c r="L9" s="11"/>
      <c r="M9" s="11"/>
      <c r="N9" s="11"/>
      <c r="O9" s="9" t="str">
        <f aca="false">IF($B9="","",IF(OR($C9="",$E9="",$G9="",$H9="",$I9="",$N9=""),"1 – Teil 1 unvollständig",IF(AND($J9="ja",$L9=""),"2 – Umsetzungsregel Backup fehlt",IF(AND($K9="ja",$M9=""),"2 – Umsetzungsregel Logs fehlt","3 – vollständig"))))</f>
        <v/>
      </c>
    </row>
    <row r="10" customFormat="false" ht="30" hidden="false" customHeight="true" outlineLevel="0" collapsed="false">
      <c r="A10" s="10" t="n">
        <v>6</v>
      </c>
      <c r="B10" s="11"/>
      <c r="C10" s="11"/>
      <c r="D10" s="11"/>
      <c r="E10" s="11"/>
      <c r="F10" s="11"/>
      <c r="G10" s="11"/>
      <c r="H10" s="11"/>
      <c r="I10" s="11"/>
      <c r="J10" s="11"/>
      <c r="K10" s="11"/>
      <c r="L10" s="11"/>
      <c r="M10" s="11"/>
      <c r="N10" s="11"/>
      <c r="O10" s="9" t="str">
        <f aca="false">IF($B10="","",IF(OR($C10="",$E10="",$G10="",$H10="",$I10="",$N10=""),"1 – Teil 1 unvollständig",IF(AND($J10="ja",$L10=""),"2 – Umsetzungsregel Backup fehlt",IF(AND($K10="ja",$M10=""),"2 – Umsetzungsregel Logs fehlt","3 – vollständig"))))</f>
        <v/>
      </c>
    </row>
    <row r="11" customFormat="false" ht="30" hidden="false" customHeight="true" outlineLevel="0" collapsed="false">
      <c r="A11" s="10" t="n">
        <v>7</v>
      </c>
      <c r="B11" s="11"/>
      <c r="C11" s="11"/>
      <c r="D11" s="11"/>
      <c r="E11" s="11"/>
      <c r="F11" s="11"/>
      <c r="G11" s="11"/>
      <c r="H11" s="11"/>
      <c r="I11" s="11"/>
      <c r="J11" s="11"/>
      <c r="K11" s="11"/>
      <c r="L11" s="11"/>
      <c r="M11" s="11"/>
      <c r="N11" s="11"/>
      <c r="O11" s="9" t="str">
        <f aca="false">IF($B11="","",IF(OR($C11="",$E11="",$G11="",$H11="",$I11="",$N11=""),"1 – Teil 1 unvollständig",IF(AND($J11="ja",$L11=""),"2 – Umsetzungsregel Backup fehlt",IF(AND($K11="ja",$M11=""),"2 – Umsetzungsregel Logs fehlt","3 – vollständig"))))</f>
        <v/>
      </c>
    </row>
    <row r="12" customFormat="false" ht="30" hidden="false" customHeight="true" outlineLevel="0" collapsed="false">
      <c r="A12" s="10" t="n">
        <v>8</v>
      </c>
      <c r="B12" s="11"/>
      <c r="C12" s="11"/>
      <c r="D12" s="11"/>
      <c r="E12" s="11"/>
      <c r="F12" s="11"/>
      <c r="G12" s="11"/>
      <c r="H12" s="11"/>
      <c r="I12" s="11"/>
      <c r="J12" s="11"/>
      <c r="K12" s="11"/>
      <c r="L12" s="11"/>
      <c r="M12" s="11"/>
      <c r="N12" s="11"/>
      <c r="O12" s="9" t="str">
        <f aca="false">IF($B12="","",IF(OR($C12="",$E12="",$G12="",$H12="",$I12="",$N12=""),"1 – Teil 1 unvollständig",IF(AND($J12="ja",$L12=""),"2 – Umsetzungsregel Backup fehlt",IF(AND($K12="ja",$M12=""),"2 – Umsetzungsregel Logs fehlt","3 – vollständig"))))</f>
        <v/>
      </c>
    </row>
    <row r="13" customFormat="false" ht="30" hidden="false" customHeight="true" outlineLevel="0" collapsed="false">
      <c r="A13" s="10" t="n">
        <v>9</v>
      </c>
      <c r="B13" s="11"/>
      <c r="C13" s="11"/>
      <c r="D13" s="11"/>
      <c r="E13" s="11"/>
      <c r="F13" s="11"/>
      <c r="G13" s="11"/>
      <c r="H13" s="11"/>
      <c r="I13" s="11"/>
      <c r="J13" s="11"/>
      <c r="K13" s="11"/>
      <c r="L13" s="11"/>
      <c r="M13" s="11"/>
      <c r="N13" s="11"/>
      <c r="O13" s="9" t="str">
        <f aca="false">IF($B13="","",IF(OR($C13="",$E13="",$G13="",$H13="",$I13="",$N13=""),"1 – Teil 1 unvollständig",IF(AND($J13="ja",$L13=""),"2 – Umsetzungsregel Backup fehlt",IF(AND($K13="ja",$M13=""),"2 – Umsetzungsregel Logs fehlt","3 – vollständig"))))</f>
        <v/>
      </c>
    </row>
    <row r="14" customFormat="false" ht="30" hidden="false" customHeight="true" outlineLevel="0" collapsed="false">
      <c r="A14" s="10" t="n">
        <v>10</v>
      </c>
      <c r="B14" s="11"/>
      <c r="C14" s="11"/>
      <c r="D14" s="11"/>
      <c r="E14" s="11"/>
      <c r="F14" s="11"/>
      <c r="G14" s="11"/>
      <c r="H14" s="11"/>
      <c r="I14" s="11"/>
      <c r="J14" s="11"/>
      <c r="K14" s="11"/>
      <c r="L14" s="11"/>
      <c r="M14" s="11"/>
      <c r="N14" s="11"/>
      <c r="O14" s="9" t="str">
        <f aca="false">IF($B14="","",IF(OR($C14="",$E14="",$G14="",$H14="",$I14="",$N14=""),"1 – Teil 1 unvollständig",IF(AND($J14="ja",$L14=""),"2 – Umsetzungsregel Backup fehlt",IF(AND($K14="ja",$M14=""),"2 – Umsetzungsregel Logs fehlt","3 – vollständig"))))</f>
        <v/>
      </c>
    </row>
    <row r="15" customFormat="false" ht="30" hidden="false" customHeight="true" outlineLevel="0" collapsed="false">
      <c r="A15" s="10" t="n">
        <v>11</v>
      </c>
      <c r="B15" s="11"/>
      <c r="C15" s="11"/>
      <c r="D15" s="11"/>
      <c r="E15" s="11"/>
      <c r="F15" s="11"/>
      <c r="G15" s="11"/>
      <c r="H15" s="11"/>
      <c r="I15" s="11"/>
      <c r="J15" s="11"/>
      <c r="K15" s="11"/>
      <c r="L15" s="11"/>
      <c r="M15" s="11"/>
      <c r="N15" s="11"/>
      <c r="O15" s="9" t="str">
        <f aca="false">IF($B15="","",IF(OR($C15="",$E15="",$G15="",$H15="",$I15="",$N15=""),"1 – Teil 1 unvollständig",IF(AND($J15="ja",$L15=""),"2 – Umsetzungsregel Backup fehlt",IF(AND($K15="ja",$M15=""),"2 – Umsetzungsregel Logs fehlt","3 – vollständig"))))</f>
        <v/>
      </c>
    </row>
    <row r="16" customFormat="false" ht="30" hidden="false" customHeight="true" outlineLevel="0" collapsed="false">
      <c r="A16" s="10" t="n">
        <v>12</v>
      </c>
      <c r="B16" s="11"/>
      <c r="C16" s="11"/>
      <c r="D16" s="11"/>
      <c r="E16" s="11"/>
      <c r="F16" s="11"/>
      <c r="G16" s="11"/>
      <c r="H16" s="11"/>
      <c r="I16" s="11"/>
      <c r="J16" s="11"/>
      <c r="K16" s="11"/>
      <c r="L16" s="11"/>
      <c r="M16" s="11"/>
      <c r="N16" s="11"/>
      <c r="O16" s="9" t="str">
        <f aca="false">IF($B16="","",IF(OR($C16="",$E16="",$G16="",$H16="",$I16="",$N16=""),"1 – Teil 1 unvollständig",IF(AND($J16="ja",$L16=""),"2 – Umsetzungsregel Backup fehlt",IF(AND($K16="ja",$M16=""),"2 – Umsetzungsregel Logs fehlt","3 – vollständig"))))</f>
        <v/>
      </c>
    </row>
    <row r="17" customFormat="false" ht="30" hidden="false" customHeight="true" outlineLevel="0" collapsed="false">
      <c r="A17" s="10" t="n">
        <v>13</v>
      </c>
      <c r="B17" s="11"/>
      <c r="C17" s="11"/>
      <c r="D17" s="11"/>
      <c r="E17" s="11"/>
      <c r="F17" s="11"/>
      <c r="G17" s="11"/>
      <c r="H17" s="11"/>
      <c r="I17" s="11"/>
      <c r="J17" s="11"/>
      <c r="K17" s="11"/>
      <c r="L17" s="11"/>
      <c r="M17" s="11"/>
      <c r="N17" s="11"/>
      <c r="O17" s="9" t="str">
        <f aca="false">IF($B17="","",IF(OR($C17="",$E17="",$G17="",$H17="",$I17="",$N17=""),"1 – Teil 1 unvollständig",IF(AND($J17="ja",$L17=""),"2 – Umsetzungsregel Backup fehlt",IF(AND($K17="ja",$M17=""),"2 – Umsetzungsregel Logs fehlt","3 – vollständig"))))</f>
        <v/>
      </c>
    </row>
    <row r="18" customFormat="false" ht="30" hidden="false" customHeight="true" outlineLevel="0" collapsed="false">
      <c r="A18" s="10" t="n">
        <v>14</v>
      </c>
      <c r="B18" s="11"/>
      <c r="C18" s="11"/>
      <c r="D18" s="11"/>
      <c r="E18" s="11"/>
      <c r="F18" s="11"/>
      <c r="G18" s="11"/>
      <c r="H18" s="11"/>
      <c r="I18" s="11"/>
      <c r="J18" s="11"/>
      <c r="K18" s="11"/>
      <c r="L18" s="11"/>
      <c r="M18" s="11"/>
      <c r="N18" s="11"/>
      <c r="O18" s="9" t="str">
        <f aca="false">IF($B18="","",IF(OR($C18="",$E18="",$G18="",$H18="",$I18="",$N18=""),"1 – Teil 1 unvollständig",IF(AND($J18="ja",$L18=""),"2 – Umsetzungsregel Backup fehlt",IF(AND($K18="ja",$M18=""),"2 – Umsetzungsregel Logs fehlt","3 – vollständig"))))</f>
        <v/>
      </c>
    </row>
    <row r="19" customFormat="false" ht="30" hidden="false" customHeight="true" outlineLevel="0" collapsed="false">
      <c r="A19" s="10" t="n">
        <v>15</v>
      </c>
      <c r="B19" s="11"/>
      <c r="C19" s="11"/>
      <c r="D19" s="11"/>
      <c r="E19" s="11"/>
      <c r="F19" s="11"/>
      <c r="G19" s="11"/>
      <c r="H19" s="11"/>
      <c r="I19" s="11"/>
      <c r="J19" s="11"/>
      <c r="K19" s="11"/>
      <c r="L19" s="11"/>
      <c r="M19" s="11"/>
      <c r="N19" s="11"/>
      <c r="O19" s="9" t="str">
        <f aca="false">IF($B19="","",IF(OR($C19="",$E19="",$G19="",$H19="",$I19="",$N19=""),"1 – Teil 1 unvollständig",IF(AND($J19="ja",$L19=""),"2 – Umsetzungsregel Backup fehlt",IF(AND($K19="ja",$M19=""),"2 – Umsetzungsregel Logs fehlt","3 – vollständig"))))</f>
        <v/>
      </c>
    </row>
    <row r="20" customFormat="false" ht="30" hidden="false" customHeight="true" outlineLevel="0" collapsed="false">
      <c r="A20" s="10" t="n">
        <v>16</v>
      </c>
      <c r="B20" s="11"/>
      <c r="C20" s="11"/>
      <c r="D20" s="11"/>
      <c r="E20" s="11"/>
      <c r="F20" s="11"/>
      <c r="G20" s="11"/>
      <c r="H20" s="11"/>
      <c r="I20" s="11"/>
      <c r="J20" s="11"/>
      <c r="K20" s="11"/>
      <c r="L20" s="11"/>
      <c r="M20" s="11"/>
      <c r="N20" s="11"/>
      <c r="O20" s="9" t="str">
        <f aca="false">IF($B20="","",IF(OR($C20="",$E20="",$G20="",$H20="",$I20="",$N20=""),"1 – Teil 1 unvollständig",IF(AND($J20="ja",$L20=""),"2 – Umsetzungsregel Backup fehlt",IF(AND($K20="ja",$M20=""),"2 – Umsetzungsregel Logs fehlt","3 – vollständig"))))</f>
        <v/>
      </c>
    </row>
    <row r="21" customFormat="false" ht="30" hidden="false" customHeight="true" outlineLevel="0" collapsed="false">
      <c r="A21" s="10" t="n">
        <v>17</v>
      </c>
      <c r="B21" s="11"/>
      <c r="C21" s="11"/>
      <c r="D21" s="11"/>
      <c r="E21" s="11"/>
      <c r="F21" s="11"/>
      <c r="G21" s="11"/>
      <c r="H21" s="11"/>
      <c r="I21" s="11"/>
      <c r="J21" s="11"/>
      <c r="K21" s="11"/>
      <c r="L21" s="11"/>
      <c r="M21" s="11"/>
      <c r="N21" s="11"/>
      <c r="O21" s="9" t="str">
        <f aca="false">IF($B21="","",IF(OR($C21="",$E21="",$G21="",$H21="",$I21="",$N21=""),"1 – Teil 1 unvollständig",IF(AND($J21="ja",$L21=""),"2 – Umsetzungsregel Backup fehlt",IF(AND($K21="ja",$M21=""),"2 – Umsetzungsregel Logs fehlt","3 – vollständig"))))</f>
        <v/>
      </c>
    </row>
    <row r="22" customFormat="false" ht="30" hidden="false" customHeight="true" outlineLevel="0" collapsed="false">
      <c r="A22" s="10" t="n">
        <v>18</v>
      </c>
      <c r="B22" s="11"/>
      <c r="C22" s="11"/>
      <c r="D22" s="11"/>
      <c r="E22" s="11"/>
      <c r="F22" s="11"/>
      <c r="G22" s="11"/>
      <c r="H22" s="11"/>
      <c r="I22" s="11"/>
      <c r="J22" s="11"/>
      <c r="K22" s="11"/>
      <c r="L22" s="11"/>
      <c r="M22" s="11"/>
      <c r="N22" s="11"/>
      <c r="O22" s="9" t="str">
        <f aca="false">IF($B22="","",IF(OR($C22="",$E22="",$G22="",$H22="",$I22="",$N22=""),"1 – Teil 1 unvollständig",IF(AND($J22="ja",$L22=""),"2 – Umsetzungsregel Backup fehlt",IF(AND($K22="ja",$M22=""),"2 – Umsetzungsregel Logs fehlt","3 – vollständig"))))</f>
        <v/>
      </c>
    </row>
    <row r="23" customFormat="false" ht="30" hidden="false" customHeight="true" outlineLevel="0" collapsed="false">
      <c r="A23" s="10" t="n">
        <v>19</v>
      </c>
      <c r="B23" s="11"/>
      <c r="C23" s="11"/>
      <c r="D23" s="11"/>
      <c r="E23" s="11"/>
      <c r="F23" s="11"/>
      <c r="G23" s="11"/>
      <c r="H23" s="11"/>
      <c r="I23" s="11"/>
      <c r="J23" s="11"/>
      <c r="K23" s="11"/>
      <c r="L23" s="11"/>
      <c r="M23" s="11"/>
      <c r="N23" s="11"/>
      <c r="O23" s="9" t="str">
        <f aca="false">IF($B23="","",IF(OR($C23="",$E23="",$G23="",$H23="",$I23="",$N23=""),"1 – Teil 1 unvollständig",IF(AND($J23="ja",$L23=""),"2 – Umsetzungsregel Backup fehlt",IF(AND($K23="ja",$M23=""),"2 – Umsetzungsregel Logs fehlt","3 – vollständig"))))</f>
        <v/>
      </c>
    </row>
    <row r="24" customFormat="false" ht="30" hidden="false" customHeight="true" outlineLevel="0" collapsed="false">
      <c r="A24" s="10" t="n">
        <v>20</v>
      </c>
      <c r="B24" s="11"/>
      <c r="C24" s="11"/>
      <c r="D24" s="11"/>
      <c r="E24" s="11"/>
      <c r="F24" s="11"/>
      <c r="G24" s="11"/>
      <c r="H24" s="11"/>
      <c r="I24" s="11"/>
      <c r="J24" s="11"/>
      <c r="K24" s="11"/>
      <c r="L24" s="11"/>
      <c r="M24" s="11"/>
      <c r="N24" s="11"/>
      <c r="O24" s="9" t="str">
        <f aca="false">IF($B24="","",IF(OR($C24="",$E24="",$G24="",$H24="",$I24="",$N24=""),"1 – Teil 1 unvollständig",IF(AND($J24="ja",$L24=""),"2 – Umsetzungsregel Backup fehlt",IF(AND($K24="ja",$M24=""),"2 – Umsetzungsregel Logs fehlt","3 – vollständig"))))</f>
        <v/>
      </c>
    </row>
    <row r="25" customFormat="false" ht="30" hidden="false" customHeight="true" outlineLevel="0" collapsed="false">
      <c r="A25" s="10" t="n">
        <v>21</v>
      </c>
      <c r="B25" s="11"/>
      <c r="C25" s="11"/>
      <c r="D25" s="11"/>
      <c r="E25" s="11"/>
      <c r="F25" s="11"/>
      <c r="G25" s="11"/>
      <c r="H25" s="11"/>
      <c r="I25" s="11"/>
      <c r="J25" s="11"/>
      <c r="K25" s="11"/>
      <c r="L25" s="11"/>
      <c r="M25" s="11"/>
      <c r="N25" s="11"/>
      <c r="O25" s="9" t="str">
        <f aca="false">IF($B25="","",IF(OR($C25="",$E25="",$G25="",$H25="",$I25="",$N25=""),"1 – Teil 1 unvollständig",IF(AND($J25="ja",$L25=""),"2 – Umsetzungsregel Backup fehlt",IF(AND($K25="ja",$M25=""),"2 – Umsetzungsregel Logs fehlt","3 – vollständig"))))</f>
        <v/>
      </c>
    </row>
    <row r="26" customFormat="false" ht="30" hidden="false" customHeight="true" outlineLevel="0" collapsed="false">
      <c r="A26" s="10" t="n">
        <v>22</v>
      </c>
      <c r="B26" s="11"/>
      <c r="C26" s="11"/>
      <c r="D26" s="11"/>
      <c r="E26" s="11"/>
      <c r="F26" s="11"/>
      <c r="G26" s="11"/>
      <c r="H26" s="11"/>
      <c r="I26" s="11"/>
      <c r="J26" s="11"/>
      <c r="K26" s="11"/>
      <c r="L26" s="11"/>
      <c r="M26" s="11"/>
      <c r="N26" s="11"/>
      <c r="O26" s="9" t="str">
        <f aca="false">IF($B26="","",IF(OR($C26="",$E26="",$G26="",$H26="",$I26="",$N26=""),"1 – Teil 1 unvollständig",IF(AND($J26="ja",$L26=""),"2 – Umsetzungsregel Backup fehlt",IF(AND($K26="ja",$M26=""),"2 – Umsetzungsregel Logs fehlt","3 – vollständig"))))</f>
        <v/>
      </c>
    </row>
    <row r="27" customFormat="false" ht="30" hidden="false" customHeight="true" outlineLevel="0" collapsed="false">
      <c r="A27" s="10" t="n">
        <v>23</v>
      </c>
      <c r="B27" s="11"/>
      <c r="C27" s="11"/>
      <c r="D27" s="11"/>
      <c r="E27" s="11"/>
      <c r="F27" s="11"/>
      <c r="G27" s="11"/>
      <c r="H27" s="11"/>
      <c r="I27" s="11"/>
      <c r="J27" s="11"/>
      <c r="K27" s="11"/>
      <c r="L27" s="11"/>
      <c r="M27" s="11"/>
      <c r="N27" s="11"/>
      <c r="O27" s="9" t="str">
        <f aca="false">IF($B27="","",IF(OR($C27="",$E27="",$G27="",$H27="",$I27="",$N27=""),"1 – Teil 1 unvollständig",IF(AND($J27="ja",$L27=""),"2 – Umsetzungsregel Backup fehlt",IF(AND($K27="ja",$M27=""),"2 – Umsetzungsregel Logs fehlt","3 – vollständig"))))</f>
        <v/>
      </c>
    </row>
    <row r="28" customFormat="false" ht="30" hidden="false" customHeight="true" outlineLevel="0" collapsed="false">
      <c r="A28" s="10" t="n">
        <v>24</v>
      </c>
      <c r="B28" s="11"/>
      <c r="C28" s="11"/>
      <c r="D28" s="11"/>
      <c r="E28" s="11"/>
      <c r="F28" s="11"/>
      <c r="G28" s="11"/>
      <c r="H28" s="11"/>
      <c r="I28" s="11"/>
      <c r="J28" s="11"/>
      <c r="K28" s="11"/>
      <c r="L28" s="11"/>
      <c r="M28" s="11"/>
      <c r="N28" s="11"/>
      <c r="O28" s="9" t="str">
        <f aca="false">IF($B28="","",IF(OR($C28="",$E28="",$G28="",$H28="",$I28="",$N28=""),"1 – Teil 1 unvollständig",IF(AND($J28="ja",$L28=""),"2 – Umsetzungsregel Backup fehlt",IF(AND($K28="ja",$M28=""),"2 – Umsetzungsregel Logs fehlt","3 – vollständig"))))</f>
        <v/>
      </c>
    </row>
    <row r="29" customFormat="false" ht="30" hidden="false" customHeight="true" outlineLevel="0" collapsed="false">
      <c r="A29" s="10" t="n">
        <v>25</v>
      </c>
      <c r="B29" s="11"/>
      <c r="C29" s="11"/>
      <c r="D29" s="11"/>
      <c r="E29" s="11"/>
      <c r="F29" s="11"/>
      <c r="G29" s="11"/>
      <c r="H29" s="11"/>
      <c r="I29" s="11"/>
      <c r="J29" s="11"/>
      <c r="K29" s="11"/>
      <c r="L29" s="11"/>
      <c r="M29" s="11"/>
      <c r="N29" s="11"/>
      <c r="O29" s="9" t="str">
        <f aca="false">IF($B29="","",IF(OR($C29="",$E29="",$G29="",$H29="",$I29="",$N29=""),"1 – Teil 1 unvollständig",IF(AND($J29="ja",$L29=""),"2 – Umsetzungsregel Backup fehlt",IF(AND($K29="ja",$M29=""),"2 – Umsetzungsregel Logs fehlt","3 – vollständig"))))</f>
        <v/>
      </c>
    </row>
    <row r="30" customFormat="false" ht="30" hidden="false" customHeight="true" outlineLevel="0" collapsed="false">
      <c r="A30" s="10" t="n">
        <v>26</v>
      </c>
      <c r="B30" s="11"/>
      <c r="C30" s="11"/>
      <c r="D30" s="11"/>
      <c r="E30" s="11"/>
      <c r="F30" s="11"/>
      <c r="G30" s="11"/>
      <c r="H30" s="11"/>
      <c r="I30" s="11"/>
      <c r="J30" s="11"/>
      <c r="K30" s="11"/>
      <c r="L30" s="11"/>
      <c r="M30" s="11"/>
      <c r="N30" s="11"/>
      <c r="O30" s="9" t="str">
        <f aca="false">IF($B30="","",IF(OR($C30="",$E30="",$G30="",$H30="",$I30="",$N30=""),"1 – Teil 1 unvollständig",IF(AND($J30="ja",$L30=""),"2 – Umsetzungsregel Backup fehlt",IF(AND($K30="ja",$M30=""),"2 – Umsetzungsregel Logs fehlt","3 – vollständig"))))</f>
        <v/>
      </c>
    </row>
    <row r="31" customFormat="false" ht="30" hidden="false" customHeight="true" outlineLevel="0" collapsed="false">
      <c r="A31" s="10" t="n">
        <v>27</v>
      </c>
      <c r="B31" s="11"/>
      <c r="C31" s="11"/>
      <c r="D31" s="11"/>
      <c r="E31" s="11"/>
      <c r="F31" s="11"/>
      <c r="G31" s="11"/>
      <c r="H31" s="11"/>
      <c r="I31" s="11"/>
      <c r="J31" s="11"/>
      <c r="K31" s="11"/>
      <c r="L31" s="11"/>
      <c r="M31" s="11"/>
      <c r="N31" s="11"/>
      <c r="O31" s="9" t="str">
        <f aca="false">IF($B31="","",IF(OR($C31="",$E31="",$G31="",$H31="",$I31="",$N31=""),"1 – Teil 1 unvollständig",IF(AND($J31="ja",$L31=""),"2 – Umsetzungsregel Backup fehlt",IF(AND($K31="ja",$M31=""),"2 – Umsetzungsregel Logs fehlt","3 – vollständig"))))</f>
        <v/>
      </c>
    </row>
    <row r="32" customFormat="false" ht="30" hidden="false" customHeight="true" outlineLevel="0" collapsed="false">
      <c r="A32" s="10" t="n">
        <v>28</v>
      </c>
      <c r="B32" s="11"/>
      <c r="C32" s="11"/>
      <c r="D32" s="11"/>
      <c r="E32" s="11"/>
      <c r="F32" s="11"/>
      <c r="G32" s="11"/>
      <c r="H32" s="11"/>
      <c r="I32" s="11"/>
      <c r="J32" s="11"/>
      <c r="K32" s="11"/>
      <c r="L32" s="11"/>
      <c r="M32" s="11"/>
      <c r="N32" s="11"/>
      <c r="O32" s="9" t="str">
        <f aca="false">IF($B32="","",IF(OR($C32="",$E32="",$G32="",$H32="",$I32="",$N32=""),"1 – Teil 1 unvollständig",IF(AND($J32="ja",$L32=""),"2 – Umsetzungsregel Backup fehlt",IF(AND($K32="ja",$M32=""),"2 – Umsetzungsregel Logs fehlt","3 – vollständig"))))</f>
        <v/>
      </c>
    </row>
    <row r="33" customFormat="false" ht="30" hidden="false" customHeight="true" outlineLevel="0" collapsed="false">
      <c r="A33" s="10" t="n">
        <v>29</v>
      </c>
      <c r="B33" s="11"/>
      <c r="C33" s="11"/>
      <c r="D33" s="11"/>
      <c r="E33" s="11"/>
      <c r="F33" s="11"/>
      <c r="G33" s="11"/>
      <c r="H33" s="11"/>
      <c r="I33" s="11"/>
      <c r="J33" s="11"/>
      <c r="K33" s="11"/>
      <c r="L33" s="11"/>
      <c r="M33" s="11"/>
      <c r="N33" s="11"/>
      <c r="O33" s="9" t="str">
        <f aca="false">IF($B33="","",IF(OR($C33="",$E33="",$G33="",$H33="",$I33="",$N33=""),"1 – Teil 1 unvollständig",IF(AND($J33="ja",$L33=""),"2 – Umsetzungsregel Backup fehlt",IF(AND($K33="ja",$M33=""),"2 – Umsetzungsregel Logs fehlt","3 – vollständig"))))</f>
        <v/>
      </c>
    </row>
    <row r="34" customFormat="false" ht="30" hidden="false" customHeight="true" outlineLevel="0" collapsed="false">
      <c r="A34" s="10" t="n">
        <v>30</v>
      </c>
      <c r="B34" s="11"/>
      <c r="C34" s="11"/>
      <c r="D34" s="11"/>
      <c r="E34" s="11"/>
      <c r="F34" s="11"/>
      <c r="G34" s="11"/>
      <c r="H34" s="11"/>
      <c r="I34" s="11"/>
      <c r="J34" s="11"/>
      <c r="K34" s="11"/>
      <c r="L34" s="11"/>
      <c r="M34" s="11"/>
      <c r="N34" s="11"/>
      <c r="O34" s="9" t="str">
        <f aca="false">IF($B34="","",IF(OR($C34="",$E34="",$G34="",$H34="",$I34="",$N34=""),"1 – Teil 1 unvollständig",IF(AND($J34="ja",$L34=""),"2 – Umsetzungsregel Backup fehlt",IF(AND($K34="ja",$M34=""),"2 – Umsetzungsregel Logs fehlt","3 – vollständig"))))</f>
        <v/>
      </c>
    </row>
    <row r="35" customFormat="false" ht="30" hidden="false" customHeight="true" outlineLevel="0" collapsed="false">
      <c r="A35" s="10" t="n">
        <v>31</v>
      </c>
      <c r="B35" s="11"/>
      <c r="C35" s="11"/>
      <c r="D35" s="11"/>
      <c r="E35" s="11"/>
      <c r="F35" s="11"/>
      <c r="G35" s="11"/>
      <c r="H35" s="11"/>
      <c r="I35" s="11"/>
      <c r="J35" s="11"/>
      <c r="K35" s="11"/>
      <c r="L35" s="11"/>
      <c r="M35" s="11"/>
      <c r="N35" s="11"/>
      <c r="O35" s="9" t="str">
        <f aca="false">IF($B35="","",IF(OR($C35="",$E35="",$G35="",$H35="",$I35="",$N35=""),"1 – Teil 1 unvollständig",IF(AND($J35="ja",$L35=""),"2 – Umsetzungsregel Backup fehlt",IF(AND($K35="ja",$M35=""),"2 – Umsetzungsregel Logs fehlt","3 – vollständig"))))</f>
        <v/>
      </c>
    </row>
    <row r="36" customFormat="false" ht="30" hidden="false" customHeight="true" outlineLevel="0" collapsed="false">
      <c r="A36" s="10" t="n">
        <v>32</v>
      </c>
      <c r="B36" s="11"/>
      <c r="C36" s="11"/>
      <c r="D36" s="11"/>
      <c r="E36" s="11"/>
      <c r="F36" s="11"/>
      <c r="G36" s="11"/>
      <c r="H36" s="11"/>
      <c r="I36" s="11"/>
      <c r="J36" s="11"/>
      <c r="K36" s="11"/>
      <c r="L36" s="11"/>
      <c r="M36" s="11"/>
      <c r="N36" s="11"/>
      <c r="O36" s="9" t="str">
        <f aca="false">IF($B36="","",IF(OR($C36="",$E36="",$G36="",$H36="",$I36="",$N36=""),"1 – Teil 1 unvollständig",IF(AND($J36="ja",$L36=""),"2 – Umsetzungsregel Backup fehlt",IF(AND($K36="ja",$M36=""),"2 – Umsetzungsregel Logs fehlt","3 – vollständig"))))</f>
        <v/>
      </c>
    </row>
    <row r="37" customFormat="false" ht="30" hidden="false" customHeight="true" outlineLevel="0" collapsed="false">
      <c r="A37" s="10" t="n">
        <v>33</v>
      </c>
      <c r="B37" s="11"/>
      <c r="C37" s="11"/>
      <c r="D37" s="11"/>
      <c r="E37" s="11"/>
      <c r="F37" s="11"/>
      <c r="G37" s="11"/>
      <c r="H37" s="11"/>
      <c r="I37" s="11"/>
      <c r="J37" s="11"/>
      <c r="K37" s="11"/>
      <c r="L37" s="11"/>
      <c r="M37" s="11"/>
      <c r="N37" s="11"/>
      <c r="O37" s="9" t="str">
        <f aca="false">IF($B37="","",IF(OR($C37="",$E37="",$G37="",$H37="",$I37="",$N37=""),"1 – Teil 1 unvollständig",IF(AND($J37="ja",$L37=""),"2 – Umsetzungsregel Backup fehlt",IF(AND($K37="ja",$M37=""),"2 – Umsetzungsregel Logs fehlt","3 – vollständig"))))</f>
        <v/>
      </c>
    </row>
    <row r="38" customFormat="false" ht="30" hidden="false" customHeight="true" outlineLevel="0" collapsed="false">
      <c r="A38" s="10" t="n">
        <v>34</v>
      </c>
      <c r="B38" s="11"/>
      <c r="C38" s="11"/>
      <c r="D38" s="11"/>
      <c r="E38" s="11"/>
      <c r="F38" s="11"/>
      <c r="G38" s="11"/>
      <c r="H38" s="11"/>
      <c r="I38" s="11"/>
      <c r="J38" s="11"/>
      <c r="K38" s="11"/>
      <c r="L38" s="11"/>
      <c r="M38" s="11"/>
      <c r="N38" s="11"/>
      <c r="O38" s="9" t="str">
        <f aca="false">IF($B38="","",IF(OR($C38="",$E38="",$G38="",$H38="",$I38="",$N38=""),"1 – Teil 1 unvollständig",IF(AND($J38="ja",$L38=""),"2 – Umsetzungsregel Backup fehlt",IF(AND($K38="ja",$M38=""),"2 – Umsetzungsregel Logs fehlt","3 – vollständig"))))</f>
        <v/>
      </c>
    </row>
    <row r="39" customFormat="false" ht="30" hidden="false" customHeight="true" outlineLevel="0" collapsed="false">
      <c r="A39" s="10" t="n">
        <v>35</v>
      </c>
      <c r="B39" s="11"/>
      <c r="C39" s="11"/>
      <c r="D39" s="11"/>
      <c r="E39" s="11"/>
      <c r="F39" s="11"/>
      <c r="G39" s="11"/>
      <c r="H39" s="11"/>
      <c r="I39" s="11"/>
      <c r="J39" s="11"/>
      <c r="K39" s="11"/>
      <c r="L39" s="11"/>
      <c r="M39" s="11"/>
      <c r="N39" s="11"/>
      <c r="O39" s="9" t="str">
        <f aca="false">IF($B39="","",IF(OR($C39="",$E39="",$G39="",$H39="",$I39="",$N39=""),"1 – Teil 1 unvollständig",IF(AND($J39="ja",$L39=""),"2 – Umsetzungsregel Backup fehlt",IF(AND($K39="ja",$M39=""),"2 – Umsetzungsregel Logs fehlt","3 – vollständig"))))</f>
        <v/>
      </c>
    </row>
    <row r="40" customFormat="false" ht="30" hidden="false" customHeight="true" outlineLevel="0" collapsed="false">
      <c r="A40" s="10" t="n">
        <v>36</v>
      </c>
      <c r="B40" s="11"/>
      <c r="C40" s="11"/>
      <c r="D40" s="11"/>
      <c r="E40" s="11"/>
      <c r="F40" s="11"/>
      <c r="G40" s="11"/>
      <c r="H40" s="11"/>
      <c r="I40" s="11"/>
      <c r="J40" s="11"/>
      <c r="K40" s="11"/>
      <c r="L40" s="11"/>
      <c r="M40" s="11"/>
      <c r="N40" s="11"/>
      <c r="O40" s="9" t="str">
        <f aca="false">IF($B40="","",IF(OR($C40="",$E40="",$G40="",$H40="",$I40="",$N40=""),"1 – Teil 1 unvollständig",IF(AND($J40="ja",$L40=""),"2 – Umsetzungsregel Backup fehlt",IF(AND($K40="ja",$M40=""),"2 – Umsetzungsregel Logs fehlt","3 – vollständig"))))</f>
        <v/>
      </c>
    </row>
    <row r="41" customFormat="false" ht="30" hidden="false" customHeight="true" outlineLevel="0" collapsed="false">
      <c r="A41" s="10" t="n">
        <v>37</v>
      </c>
      <c r="B41" s="11"/>
      <c r="C41" s="11"/>
      <c r="D41" s="11"/>
      <c r="E41" s="11"/>
      <c r="F41" s="11"/>
      <c r="G41" s="11"/>
      <c r="H41" s="11"/>
      <c r="I41" s="11"/>
      <c r="J41" s="11"/>
      <c r="K41" s="11"/>
      <c r="L41" s="11"/>
      <c r="M41" s="11"/>
      <c r="N41" s="11"/>
      <c r="O41" s="9" t="str">
        <f aca="false">IF($B41="","",IF(OR($C41="",$E41="",$G41="",$H41="",$I41="",$N41=""),"1 – Teil 1 unvollständig",IF(AND($J41="ja",$L41=""),"2 – Umsetzungsregel Backup fehlt",IF(AND($K41="ja",$M41=""),"2 – Umsetzungsregel Logs fehlt","3 – vollständig"))))</f>
        <v/>
      </c>
    </row>
    <row r="42" customFormat="false" ht="30" hidden="false" customHeight="true" outlineLevel="0" collapsed="false">
      <c r="A42" s="10" t="n">
        <v>38</v>
      </c>
      <c r="B42" s="11"/>
      <c r="C42" s="11"/>
      <c r="D42" s="11"/>
      <c r="E42" s="11"/>
      <c r="F42" s="11"/>
      <c r="G42" s="11"/>
      <c r="H42" s="11"/>
      <c r="I42" s="11"/>
      <c r="J42" s="11"/>
      <c r="K42" s="11"/>
      <c r="L42" s="11"/>
      <c r="M42" s="11"/>
      <c r="N42" s="11"/>
      <c r="O42" s="9" t="str">
        <f aca="false">IF($B42="","",IF(OR($C42="",$E42="",$G42="",$H42="",$I42="",$N42=""),"1 – Teil 1 unvollständig",IF(AND($J42="ja",$L42=""),"2 – Umsetzungsregel Backup fehlt",IF(AND($K42="ja",$M42=""),"2 – Umsetzungsregel Logs fehlt","3 – vollständig"))))</f>
        <v/>
      </c>
    </row>
    <row r="43" customFormat="false" ht="30" hidden="false" customHeight="true" outlineLevel="0" collapsed="false">
      <c r="A43" s="10" t="n">
        <v>39</v>
      </c>
      <c r="B43" s="11"/>
      <c r="C43" s="11"/>
      <c r="D43" s="11"/>
      <c r="E43" s="11"/>
      <c r="F43" s="11"/>
      <c r="G43" s="11"/>
      <c r="H43" s="11"/>
      <c r="I43" s="11"/>
      <c r="J43" s="11"/>
      <c r="K43" s="11"/>
      <c r="L43" s="11"/>
      <c r="M43" s="11"/>
      <c r="N43" s="11"/>
      <c r="O43" s="9" t="str">
        <f aca="false">IF($B43="","",IF(OR($C43="",$E43="",$G43="",$H43="",$I43="",$N43=""),"1 – Teil 1 unvollständig",IF(AND($J43="ja",$L43=""),"2 – Umsetzungsregel Backup fehlt",IF(AND($K43="ja",$M43=""),"2 – Umsetzungsregel Logs fehlt","3 – vollständig"))))</f>
        <v/>
      </c>
    </row>
    <row r="44" customFormat="false" ht="30" hidden="false" customHeight="true" outlineLevel="0" collapsed="false">
      <c r="A44" s="10" t="n">
        <v>40</v>
      </c>
      <c r="B44" s="11"/>
      <c r="C44" s="11"/>
      <c r="D44" s="11"/>
      <c r="E44" s="11"/>
      <c r="F44" s="11"/>
      <c r="G44" s="11"/>
      <c r="H44" s="11"/>
      <c r="I44" s="11"/>
      <c r="J44" s="11"/>
      <c r="K44" s="11"/>
      <c r="L44" s="11"/>
      <c r="M44" s="11"/>
      <c r="N44" s="11"/>
      <c r="O44" s="9" t="str">
        <f aca="false">IF($B44="","",IF(OR($C44="",$E44="",$G44="",$H44="",$I44="",$N44=""),"1 – Teil 1 unvollständig",IF(AND($J44="ja",$L44=""),"2 – Umsetzungsregel Backup fehlt",IF(AND($K44="ja",$M44=""),"2 – Umsetzungsregel Logs fehlt","3 – vollständig"))))</f>
        <v/>
      </c>
    </row>
    <row r="45" customFormat="false" ht="30" hidden="false" customHeight="true" outlineLevel="0" collapsed="false">
      <c r="A45" s="10" t="n">
        <v>41</v>
      </c>
      <c r="B45" s="11"/>
      <c r="C45" s="11"/>
      <c r="D45" s="11"/>
      <c r="E45" s="11"/>
      <c r="F45" s="11"/>
      <c r="G45" s="11"/>
      <c r="H45" s="11"/>
      <c r="I45" s="11"/>
      <c r="J45" s="11"/>
      <c r="K45" s="11"/>
      <c r="L45" s="11"/>
      <c r="M45" s="11"/>
      <c r="N45" s="11"/>
      <c r="O45" s="9" t="str">
        <f aca="false">IF($B45="","",IF(OR($C45="",$E45="",$G45="",$H45="",$I45="",$N45=""),"1 – Teil 1 unvollständig",IF(AND($J45="ja",$L45=""),"2 – Umsetzungsregel Backup fehlt",IF(AND($K45="ja",$M45=""),"2 – Umsetzungsregel Logs fehlt","3 – vollständig"))))</f>
        <v/>
      </c>
    </row>
    <row r="46" customFormat="false" ht="30" hidden="false" customHeight="true" outlineLevel="0" collapsed="false">
      <c r="A46" s="10" t="n">
        <v>42</v>
      </c>
      <c r="B46" s="11"/>
      <c r="C46" s="11"/>
      <c r="D46" s="11"/>
      <c r="E46" s="11"/>
      <c r="F46" s="11"/>
      <c r="G46" s="11"/>
      <c r="H46" s="11"/>
      <c r="I46" s="11"/>
      <c r="J46" s="11"/>
      <c r="K46" s="11"/>
      <c r="L46" s="11"/>
      <c r="M46" s="11"/>
      <c r="N46" s="11"/>
      <c r="O46" s="9" t="str">
        <f aca="false">IF($B46="","",IF(OR($C46="",$E46="",$G46="",$H46="",$I46="",$N46=""),"1 – Teil 1 unvollständig",IF(AND($J46="ja",$L46=""),"2 – Umsetzungsregel Backup fehlt",IF(AND($K46="ja",$M46=""),"2 – Umsetzungsregel Logs fehlt","3 – vollständig"))))</f>
        <v/>
      </c>
    </row>
    <row r="47" customFormat="false" ht="30" hidden="false" customHeight="true" outlineLevel="0" collapsed="false">
      <c r="A47" s="10" t="n">
        <v>43</v>
      </c>
      <c r="B47" s="11"/>
      <c r="C47" s="11"/>
      <c r="D47" s="11"/>
      <c r="E47" s="11"/>
      <c r="F47" s="11"/>
      <c r="G47" s="11"/>
      <c r="H47" s="11"/>
      <c r="I47" s="11"/>
      <c r="J47" s="11"/>
      <c r="K47" s="11"/>
      <c r="L47" s="11"/>
      <c r="M47" s="11"/>
      <c r="N47" s="11"/>
      <c r="O47" s="9" t="str">
        <f aca="false">IF($B47="","",IF(OR($C47="",$E47="",$G47="",$H47="",$I47="",$N47=""),"1 – Teil 1 unvollständig",IF(AND($J47="ja",$L47=""),"2 – Umsetzungsregel Backup fehlt",IF(AND($K47="ja",$M47=""),"2 – Umsetzungsregel Logs fehlt","3 – vollständig"))))</f>
        <v/>
      </c>
    </row>
    <row r="48" customFormat="false" ht="30" hidden="false" customHeight="true" outlineLevel="0" collapsed="false">
      <c r="A48" s="10" t="n">
        <v>44</v>
      </c>
      <c r="B48" s="11"/>
      <c r="C48" s="11"/>
      <c r="D48" s="11"/>
      <c r="E48" s="11"/>
      <c r="F48" s="11"/>
      <c r="G48" s="11"/>
      <c r="H48" s="11"/>
      <c r="I48" s="11"/>
      <c r="J48" s="11"/>
      <c r="K48" s="11"/>
      <c r="L48" s="11"/>
      <c r="M48" s="11"/>
      <c r="N48" s="11"/>
      <c r="O48" s="9" t="str">
        <f aca="false">IF($B48="","",IF(OR($C48="",$E48="",$G48="",$H48="",$I48="",$N48=""),"1 – Teil 1 unvollständig",IF(AND($J48="ja",$L48=""),"2 – Umsetzungsregel Backup fehlt",IF(AND($K48="ja",$M48=""),"2 – Umsetzungsregel Logs fehlt","3 – vollständig"))))</f>
        <v/>
      </c>
    </row>
    <row r="49" customFormat="false" ht="30" hidden="false" customHeight="true" outlineLevel="0" collapsed="false">
      <c r="A49" s="10" t="n">
        <v>45</v>
      </c>
      <c r="B49" s="11"/>
      <c r="C49" s="11"/>
      <c r="D49" s="11"/>
      <c r="E49" s="11"/>
      <c r="F49" s="11"/>
      <c r="G49" s="11"/>
      <c r="H49" s="11"/>
      <c r="I49" s="11"/>
      <c r="J49" s="11"/>
      <c r="K49" s="11"/>
      <c r="L49" s="11"/>
      <c r="M49" s="11"/>
      <c r="N49" s="11"/>
      <c r="O49" s="9" t="str">
        <f aca="false">IF($B49="","",IF(OR($C49="",$E49="",$G49="",$H49="",$I49="",$N49=""),"1 – Teil 1 unvollständig",IF(AND($J49="ja",$L49=""),"2 – Umsetzungsregel Backup fehlt",IF(AND($K49="ja",$M49=""),"2 – Umsetzungsregel Logs fehlt","3 – vollständig"))))</f>
        <v/>
      </c>
    </row>
  </sheetData>
  <autoFilter ref="A4:O49"/>
  <dataValidations count="3">
    <dataValidation allowBlank="true" error="Bitte ja oder nein wählen." errorStyle="stop" errorTitle="Ungültig" operator="between" showDropDown="false" showErrorMessage="false" showInputMessage="false" sqref="J5:K49" type="list">
      <formula1>"ja,nein"</formula1>
      <formula2>0</formula2>
    </dataValidation>
    <dataValidation allowBlank="true" error="Bitte einen Code aus dem Blatt „Fristbeginn“ wählen." errorStyle="stop" errorTitle="Ungültiger Code" operator="between" showDropDown="false" showErrorMessage="false" showInputMessage="false" sqref="H5:H49" type="list">
      <formula1>Fristbeginn!$A$5:$A$11</formula1>
      <formula2>0</formula2>
    </dataValidation>
    <dataValidation allowBlank="true" errorStyle="stop" operator="between" showDropDown="false" showErrorMessage="false" showInputMessage="false" sqref="I5:I49" type="list">
      <formula1>Löschklassen!$A$5:$A$14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8"/>
    <col collapsed="false" customWidth="true" hidden="false" outlineLevel="0" max="3" min="3" style="1" width="62"/>
    <col collapsed="false" customWidth="true" hidden="false" outlineLevel="0" max="4" min="4" style="1" width="40"/>
  </cols>
  <sheetData>
    <row r="1" customFormat="false" ht="18" hidden="false" customHeight="true" outlineLevel="0" collapsed="false">
      <c r="A1" s="2" t="s">
        <v>83</v>
      </c>
    </row>
    <row r="2" customFormat="false" ht="15" hidden="false" customHeight="true" outlineLevel="0" collapsed="false">
      <c r="A2" s="3" t="s">
        <v>84</v>
      </c>
    </row>
    <row r="4" customFormat="false" ht="24" hidden="false" customHeight="true" outlineLevel="0" collapsed="false">
      <c r="A4" s="7" t="s">
        <v>85</v>
      </c>
      <c r="B4" s="7" t="s">
        <v>86</v>
      </c>
      <c r="C4" s="7" t="s">
        <v>87</v>
      </c>
      <c r="D4" s="7" t="s">
        <v>88</v>
      </c>
    </row>
    <row r="5" customFormat="false" ht="39.75" hidden="false" customHeight="true" outlineLevel="0" collapsed="false">
      <c r="A5" s="12" t="s">
        <v>80</v>
      </c>
      <c r="B5" s="13" t="s">
        <v>89</v>
      </c>
      <c r="C5" s="13" t="s">
        <v>90</v>
      </c>
      <c r="D5" s="13" t="s">
        <v>91</v>
      </c>
    </row>
    <row r="6" customFormat="false" ht="39.75" hidden="false" customHeight="true" outlineLevel="0" collapsed="false">
      <c r="A6" s="12" t="s">
        <v>92</v>
      </c>
      <c r="B6" s="13" t="s">
        <v>93</v>
      </c>
      <c r="C6" s="13" t="s">
        <v>94</v>
      </c>
      <c r="D6" s="13" t="s">
        <v>95</v>
      </c>
    </row>
    <row r="7" customFormat="false" ht="39.75" hidden="false" customHeight="true" outlineLevel="0" collapsed="false">
      <c r="A7" s="12" t="s">
        <v>61</v>
      </c>
      <c r="B7" s="13" t="s">
        <v>96</v>
      </c>
      <c r="C7" s="13" t="s">
        <v>97</v>
      </c>
      <c r="D7" s="13" t="s">
        <v>98</v>
      </c>
    </row>
    <row r="8" customFormat="false" ht="39.75" hidden="false" customHeight="true" outlineLevel="0" collapsed="false">
      <c r="A8" s="12" t="s">
        <v>99</v>
      </c>
      <c r="B8" s="13" t="s">
        <v>100</v>
      </c>
      <c r="C8" s="13" t="s">
        <v>101</v>
      </c>
      <c r="D8" s="13" t="s">
        <v>102</v>
      </c>
    </row>
    <row r="9" customFormat="false" ht="39.75" hidden="false" customHeight="true" outlineLevel="0" collapsed="false">
      <c r="A9" s="12" t="s">
        <v>103</v>
      </c>
      <c r="B9" s="13" t="s">
        <v>104</v>
      </c>
      <c r="C9" s="13" t="s">
        <v>105</v>
      </c>
      <c r="D9" s="13" t="s">
        <v>106</v>
      </c>
    </row>
    <row r="10" customFormat="false" ht="39.75" hidden="false" customHeight="true" outlineLevel="0" collapsed="false">
      <c r="A10" s="12" t="s">
        <v>107</v>
      </c>
      <c r="B10" s="13" t="s">
        <v>108</v>
      </c>
      <c r="C10" s="13" t="s">
        <v>109</v>
      </c>
      <c r="D10" s="13" t="s">
        <v>110</v>
      </c>
    </row>
    <row r="11" customFormat="false" ht="39.75" hidden="false" customHeight="true" outlineLevel="0" collapsed="false">
      <c r="A11" s="12" t="s">
        <v>111</v>
      </c>
      <c r="B11" s="13" t="s">
        <v>112</v>
      </c>
      <c r="C11" s="13" t="s">
        <v>113</v>
      </c>
      <c r="D11" s="13" t="s">
        <v>114</v>
      </c>
    </row>
    <row r="13" customFormat="false" ht="15" hidden="false" customHeight="true" outlineLevel="0" collapsed="false">
      <c r="A13" s="14" t="s">
        <v>115</v>
      </c>
      <c r="B13" s="14"/>
      <c r="C13" s="14"/>
      <c r="D13" s="14"/>
    </row>
    <row r="14" customFormat="false" ht="15" hidden="false" customHeight="true" outlineLevel="0" collapsed="false">
      <c r="A14" s="14"/>
      <c r="B14" s="14"/>
      <c r="C14" s="14"/>
      <c r="D14" s="14"/>
    </row>
    <row r="16" customFormat="false" ht="15" hidden="false" customHeight="true" outlineLevel="0" collapsed="false">
      <c r="A16" s="15" t="s">
        <v>116</v>
      </c>
      <c r="B16" s="15"/>
      <c r="C16" s="15"/>
      <c r="D16" s="15"/>
    </row>
    <row r="17" customFormat="false" ht="15" hidden="false" customHeight="true" outlineLevel="0" collapsed="false">
      <c r="A17" s="15"/>
      <c r="B17" s="15"/>
      <c r="C17" s="15"/>
      <c r="D17" s="15"/>
    </row>
  </sheetData>
  <mergeCells count="2">
    <mergeCell ref="A13:D14"/>
    <mergeCell ref="A16:D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8"/>
    <col collapsed="false" customWidth="true" hidden="false" outlineLevel="0" max="3" min="3" style="1" width="14"/>
    <col collapsed="false" customWidth="true" hidden="false" outlineLevel="0" max="4" min="4" style="1" width="58"/>
    <col collapsed="false" customWidth="true" hidden="false" outlineLevel="0" max="5" min="5" style="1" width="18"/>
  </cols>
  <sheetData>
    <row r="1" customFormat="false" ht="18" hidden="false" customHeight="true" outlineLevel="0" collapsed="false">
      <c r="A1" s="2" t="s">
        <v>117</v>
      </c>
    </row>
    <row r="2" customFormat="false" ht="15" hidden="false" customHeight="true" outlineLevel="0" collapsed="false">
      <c r="A2" s="3" t="s">
        <v>118</v>
      </c>
    </row>
    <row r="4" customFormat="false" ht="31.5" hidden="false" customHeight="true" outlineLevel="0" collapsed="false">
      <c r="A4" s="7" t="s">
        <v>119</v>
      </c>
      <c r="B4" s="7" t="s">
        <v>46</v>
      </c>
      <c r="C4" s="7" t="s">
        <v>120</v>
      </c>
      <c r="D4" s="7" t="s">
        <v>121</v>
      </c>
      <c r="E4" s="7" t="s">
        <v>122</v>
      </c>
    </row>
    <row r="5" customFormat="false" ht="25.5" hidden="false" customHeight="true" outlineLevel="0" collapsed="false">
      <c r="A5" s="16" t="s">
        <v>81</v>
      </c>
      <c r="B5" s="17" t="s">
        <v>79</v>
      </c>
      <c r="C5" s="17" t="s">
        <v>80</v>
      </c>
      <c r="D5" s="17" t="s">
        <v>123</v>
      </c>
      <c r="E5" s="18" t="n">
        <f aca="false">IF($B5="","",COUNTIF(Inventar!$I$5:$I$49,$A5))</f>
        <v>1</v>
      </c>
    </row>
    <row r="6" customFormat="false" ht="25.5" hidden="false" customHeight="true" outlineLevel="0" collapsed="false">
      <c r="A6" s="16" t="s">
        <v>124</v>
      </c>
      <c r="B6" s="17" t="s">
        <v>125</v>
      </c>
      <c r="C6" s="17" t="s">
        <v>80</v>
      </c>
      <c r="D6" s="17" t="s">
        <v>126</v>
      </c>
      <c r="E6" s="18" t="n">
        <f aca="false">IF($B6="","",COUNTIF(Inventar!$I$5:$I$49,$A6))</f>
        <v>0</v>
      </c>
    </row>
    <row r="7" customFormat="false" ht="25.5" hidden="false" customHeight="true" outlineLevel="0" collapsed="false">
      <c r="A7" s="16" t="s">
        <v>62</v>
      </c>
      <c r="B7" s="17" t="s">
        <v>60</v>
      </c>
      <c r="C7" s="17" t="s">
        <v>61</v>
      </c>
      <c r="D7" s="17" t="s">
        <v>127</v>
      </c>
      <c r="E7" s="18" t="n">
        <f aca="false">IF($B7="","",COUNTIF(Inventar!$I$5:$I$49,$A7))</f>
        <v>1</v>
      </c>
    </row>
    <row r="8" customFormat="false" ht="25.5" hidden="false" customHeight="true" outlineLevel="0" collapsed="false">
      <c r="A8" s="16" t="s">
        <v>72</v>
      </c>
      <c r="B8" s="17" t="s">
        <v>71</v>
      </c>
      <c r="C8" s="17" t="s">
        <v>61</v>
      </c>
      <c r="D8" s="17" t="s">
        <v>128</v>
      </c>
      <c r="E8" s="18" t="n">
        <f aca="false">IF($B8="","",COUNTIF(Inventar!$I$5:$I$49,$A8))</f>
        <v>1</v>
      </c>
    </row>
    <row r="9" customFormat="false" ht="25.5" hidden="false" customHeight="true" outlineLevel="0" collapsed="false">
      <c r="A9" s="16" t="s">
        <v>129</v>
      </c>
      <c r="B9" s="17" t="s">
        <v>130</v>
      </c>
      <c r="C9" s="17" t="s">
        <v>61</v>
      </c>
      <c r="D9" s="17" t="s">
        <v>131</v>
      </c>
      <c r="E9" s="18" t="n">
        <f aca="false">IF($B9="","",COUNTIF(Inventar!$I$5:$I$49,$A9))</f>
        <v>0</v>
      </c>
    </row>
    <row r="10" customFormat="false" ht="25.5" hidden="false" customHeight="true" outlineLevel="0" collapsed="false">
      <c r="A10" s="19" t="s">
        <v>132</v>
      </c>
      <c r="B10" s="20"/>
      <c r="C10" s="20"/>
      <c r="D10" s="20"/>
      <c r="E10" s="18" t="str">
        <f aca="false">IF($B10="","",COUNTIF(Inventar!$I$5:$I$49,$A10))</f>
        <v/>
      </c>
    </row>
    <row r="11" customFormat="false" ht="25.5" hidden="false" customHeight="true" outlineLevel="0" collapsed="false">
      <c r="A11" s="19" t="s">
        <v>133</v>
      </c>
      <c r="B11" s="20"/>
      <c r="C11" s="20"/>
      <c r="D11" s="20"/>
      <c r="E11" s="18" t="str">
        <f aca="false">IF($B11="","",COUNTIF(Inventar!$I$5:$I$49,$A11))</f>
        <v/>
      </c>
    </row>
    <row r="12" customFormat="false" ht="25.5" hidden="false" customHeight="true" outlineLevel="0" collapsed="false">
      <c r="A12" s="19" t="s">
        <v>134</v>
      </c>
      <c r="B12" s="20"/>
      <c r="C12" s="20"/>
      <c r="D12" s="20"/>
      <c r="E12" s="18" t="str">
        <f aca="false">IF($B12="","",COUNTIF(Inventar!$I$5:$I$49,$A12))</f>
        <v/>
      </c>
    </row>
    <row r="13" customFormat="false" ht="25.5" hidden="false" customHeight="true" outlineLevel="0" collapsed="false">
      <c r="A13" s="19" t="s">
        <v>135</v>
      </c>
      <c r="B13" s="20"/>
      <c r="C13" s="20"/>
      <c r="D13" s="20"/>
      <c r="E13" s="18" t="str">
        <f aca="false">IF($B13="","",COUNTIF(Inventar!$I$5:$I$49,$A13))</f>
        <v/>
      </c>
    </row>
    <row r="14" customFormat="false" ht="25.5" hidden="false" customHeight="true" outlineLevel="0" collapsed="false">
      <c r="A14" s="19" t="s">
        <v>136</v>
      </c>
      <c r="B14" s="20"/>
      <c r="C14" s="20"/>
      <c r="D14" s="20"/>
      <c r="E14" s="18" t="str">
        <f aca="false">IF($B14="","",COUNTIF(Inventar!$I$5:$I$49,$A14))</f>
        <v/>
      </c>
    </row>
    <row r="17" customFormat="false" ht="15" hidden="false" customHeight="true" outlineLevel="0" collapsed="false">
      <c r="A17" s="14" t="s">
        <v>137</v>
      </c>
      <c r="B17" s="14"/>
      <c r="C17" s="14"/>
      <c r="D17" s="14"/>
      <c r="E17" s="14"/>
    </row>
    <row r="18" customFormat="false" ht="15" hidden="false" customHeight="true" outlineLevel="0" collapsed="false">
      <c r="A18" s="14"/>
      <c r="B18" s="14"/>
      <c r="C18" s="14"/>
      <c r="D18" s="14"/>
      <c r="E18" s="14"/>
    </row>
  </sheetData>
  <mergeCells count="1">
    <mergeCell ref="A17:E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30"/>
    <col collapsed="false" customWidth="true" hidden="false" outlineLevel="0" max="3" min="3" style="1" width="18"/>
    <col collapsed="false" customWidth="true" hidden="false" outlineLevel="0" max="4" min="4" style="1" width="30"/>
  </cols>
  <sheetData>
    <row r="1" customFormat="false" ht="18" hidden="false" customHeight="true" outlineLevel="0" collapsed="false">
      <c r="A1" s="2" t="s">
        <v>138</v>
      </c>
    </row>
    <row r="2" customFormat="false" ht="15" hidden="false" customHeight="true" outlineLevel="0" collapsed="false">
      <c r="A2" s="3" t="s">
        <v>139</v>
      </c>
    </row>
    <row r="4" customFormat="false" ht="15" hidden="false" customHeight="true" outlineLevel="0" collapsed="false">
      <c r="A4" s="21" t="s">
        <v>140</v>
      </c>
    </row>
    <row r="6" customFormat="false" ht="15" hidden="false" customHeight="true" outlineLevel="0" collapsed="false">
      <c r="A6" s="22" t="s">
        <v>141</v>
      </c>
      <c r="B6" s="23" t="n">
        <v>7</v>
      </c>
      <c r="C6" s="24" t="s">
        <v>142</v>
      </c>
    </row>
    <row r="7" customFormat="false" ht="15" hidden="false" customHeight="true" outlineLevel="0" collapsed="false">
      <c r="A7" s="22" t="s">
        <v>143</v>
      </c>
      <c r="B7" s="23" t="n">
        <v>35</v>
      </c>
      <c r="C7" s="24" t="s">
        <v>142</v>
      </c>
    </row>
    <row r="8" customFormat="false" ht="15" hidden="false" customHeight="true" outlineLevel="0" collapsed="false">
      <c r="A8" s="22" t="s">
        <v>144</v>
      </c>
      <c r="B8" s="23" t="n">
        <v>365</v>
      </c>
      <c r="C8" s="24" t="s">
        <v>142</v>
      </c>
    </row>
    <row r="9" customFormat="false" ht="15" hidden="false" customHeight="true" outlineLevel="0" collapsed="false">
      <c r="A9" s="22" t="s">
        <v>145</v>
      </c>
      <c r="B9" s="23" t="n">
        <v>0</v>
      </c>
      <c r="C9" s="24" t="s">
        <v>146</v>
      </c>
    </row>
    <row r="11" customFormat="false" ht="15" hidden="false" customHeight="true" outlineLevel="0" collapsed="false">
      <c r="A11" s="22" t="s">
        <v>147</v>
      </c>
      <c r="B11" s="23" t="s">
        <v>64</v>
      </c>
    </row>
    <row r="12" customFormat="false" ht="23.25" hidden="false" customHeight="true" outlineLevel="0" collapsed="false">
      <c r="A12" s="22" t="s">
        <v>148</v>
      </c>
      <c r="B12" s="23" t="s">
        <v>63</v>
      </c>
    </row>
    <row r="13" customFormat="false" ht="23.25" hidden="false" customHeight="true" outlineLevel="0" collapsed="false">
      <c r="A13" s="22" t="s">
        <v>149</v>
      </c>
      <c r="B13" s="23" t="s">
        <v>64</v>
      </c>
    </row>
    <row r="14" customFormat="false" ht="15" hidden="false" customHeight="true" outlineLevel="0" collapsed="false">
      <c r="A14" s="21" t="s">
        <v>150</v>
      </c>
    </row>
    <row r="16" customFormat="false" ht="17.25" hidden="false" customHeight="true" outlineLevel="0" collapsed="false">
      <c r="A16" s="25" t="s">
        <v>151</v>
      </c>
      <c r="B16" s="26" t="n">
        <f aca="false">MAX(B6:B9)</f>
        <v>365</v>
      </c>
      <c r="C16" s="24" t="s">
        <v>142</v>
      </c>
    </row>
    <row r="18" customFormat="false" ht="25.5" hidden="false" customHeight="true" outlineLevel="0" collapsed="false">
      <c r="A18" s="25" t="s">
        <v>152</v>
      </c>
      <c r="B18" s="27" t="str">
        <f aca="false">IF($B$16&lt;=30,"GRÜN — mit dokumentierter Rotation regelmäßig vertretbar",IF($B$16&lt;=90,IF($B$11="ja","GELB — begründungspflichtig; Schutzbedarf und Rotationszyklus dokumentieren","GELB — begründungspflichtig; Sperrlisten-Restore-Prozess erforderlich"),IF($B$11="ja","GELB/ROT — nur mit Schutzbedarfsbegründung, dokumentiertem Restore-Test und Zugriffsbeschränkung haltbar","ROT — ohne Sperrliste kaum haltbar; Konflikt mit dem Gebot der unverzüglichen Löschung nach Art. 17 Abs. 1 DSGVO")))</f>
        <v>ROT — ohne Sperrliste kaum haltbar; Konflikt mit dem Gebot der unverzüglichen Löschung nach Art. 17 Abs. 1 DSGVO</v>
      </c>
      <c r="C18" s="27"/>
      <c r="D18" s="27"/>
    </row>
    <row r="19" customFormat="false" ht="25.5" hidden="false" customHeight="true" outlineLevel="0" collapsed="false">
      <c r="B19" s="27"/>
      <c r="C19" s="27"/>
      <c r="D19" s="27"/>
    </row>
    <row r="21" customFormat="false" ht="15" hidden="false" customHeight="true" outlineLevel="0" collapsed="false">
      <c r="A21" s="25" t="s">
        <v>153</v>
      </c>
      <c r="B21" s="28" t="str">
        <f aca="false">IF($B$13&lt;&gt;"ja","Größte Lücke zuerst: Ohne Datensicherungskonzept fehlt der Nachweis, den die aufsichtsbehördliche Linie ausdrücklich verlangt. Gefordert ist nicht die Rotation als solche, sondern ein Dokument, das Sicherungsverfahren, Generationenprinzip und Löschfrequenz benennt und am Schutzbedarf begründet. Orientierung: BSI-Baustein CON.3 samt Umsetzungshinweisen.",IF($B$12&lt;&gt;"ja","Solange Sicherungen auch außerhalb der Wiederherstellungsfunktion auslesbar sind, entfällt eine der tragenden Voraussetzungen für die zeitversetzte Löschung. Die Aufsicht nennt dafür ausdrücklich kryptografische Verfahren für die Sicherungskopien (CON.3.A13, Art. 32 Abs. 1 lit. a DSGVO).",IF($B$11&lt;&gt;"ja","Die Sperrliste ist der billigste Baustein: Die Dokumentation der Löschanfragen fällt wegen Art. 5 Abs. 2 DSGVO ohnehin an. Achten Sie darauf, dass sie außerhalb der gesicherten Systeme liegt, damit sie den Restore überlebt.","Voraussetzungen erfüllt. Was jetzt noch fehlt, ist der Beleg: das Protokoll eines Restore-Tests, bei dem die Sperrliste tatsächlich abgearbeitet wurde — mit Angabe des Wiederherstellungsgrundes und der erfolgten Löschung der Reliktdaten.")))</f>
        <v>Größte Lücke zuerst: Ohne Datensicherungskonzept fehlt der Nachweis, den die aufsichtsbehördliche Linie ausdrücklich verlangt. Gefordert ist nicht die Rotation als solche, sondern ein Dokument, das Sicherungsverfahren, Generationenprinzip und Löschfrequenz benennt und am Schutzbedarf begründet. Orientierung: BSI-Baustein CON.3 samt Umsetzungshinweisen.</v>
      </c>
      <c r="C21" s="28"/>
      <c r="D21" s="28"/>
    </row>
    <row r="22" customFormat="false" ht="15" hidden="false" customHeight="true" outlineLevel="0" collapsed="false">
      <c r="B22" s="28"/>
      <c r="C22" s="28"/>
      <c r="D22" s="28"/>
    </row>
    <row r="23" customFormat="false" ht="15" hidden="false" customHeight="true" outlineLevel="0" collapsed="false">
      <c r="B23" s="28"/>
      <c r="C23" s="28"/>
      <c r="D23" s="28"/>
    </row>
    <row r="24" customFormat="false" ht="15" hidden="false" customHeight="true" outlineLevel="0" collapsed="false">
      <c r="B24" s="28"/>
      <c r="C24" s="28"/>
      <c r="D24" s="28"/>
    </row>
    <row r="26" customFormat="false" ht="15" hidden="false" customHeight="true" outlineLevel="0" collapsed="false">
      <c r="A26" s="21" t="s">
        <v>154</v>
      </c>
    </row>
    <row r="27" customFormat="false" ht="15" hidden="false" customHeight="true" outlineLevel="0" collapsed="false">
      <c r="A27" s="29" t="str">
        <f aca="false">"Löschung im Produktivsystem erfolgt unverzüglich. Kopien in Datensicherungen unterliegen dem Generationenprinzip; ein gelöschter Datensatz verschwindet spätestens nach "&amp;TEXT($B$16,"0")&amp;" Tagen durch Überschreibung im regulären Rotationszyklus (Tagessicherung "&amp;TEXT($B$6,"0")&amp;" Tage, Wochensicherung "&amp;TEXT($B$7,"0")&amp;" Tage, Monatssicherung "&amp;TEXT($B$8,"0")&amp;" Tage, Jahressicherung "&amp;TEXT($B$9,"0")&amp;" Tage). "&amp;IF($B$13="ja","Sicherungsverfahren, Generationenprinzip und Löschfrequenz sind im Datensicherungskonzept beschrieben und am Schutzbedarf der betroffenen Datenarten begründet. ","")&amp;IF($B$12="ja","Die Sicherungskopien sind ausschließlich über die vorgesehene Wiederherstellungsfunktion auslesbar. ","")&amp;IF($B$11="ja","Bei jeder Wiederherstellung wird die Sperrliste abgearbeitet; bereits gelöschte Datensätze (Reliktdaten) werden nicht wiederhergestellt oder unmittelbar nach dem Einspielen erneut entfernt. Jede Wiederherstellung wird unter Angabe des Wiederherstellungsgrundes und der erfolgten Löschung der Reliktdaten dokumentiert. ","")&amp;"Die wirksame Umsetzung wird regelmäßig überprüft und nachgewiesen."</f>
        <v>Löschung im Produktivsystem erfolgt unverzüglich. Kopien in Datensicherungen unterliegen dem Generationenprinzip; ein gelöschter Datensatz verschwindet spätestens nach 365 Tagen durch Überschreibung im regulären Rotationszyklus (Tagessicherung 7 Tage, Wochensicherung 35 Tage, Monatssicherung 365 Tage, Jahressicherung 0 Tage). Die Sicherungskopien sind ausschließlich über die vorgesehene Wiederherstellungsfunktion auslesbar. Die wirksame Umsetzung wird regelmäßig überprüft und nachgewiesen.</v>
      </c>
      <c r="B27" s="29"/>
      <c r="C27" s="29"/>
      <c r="D27" s="29"/>
    </row>
    <row r="28" customFormat="false" ht="15" hidden="false" customHeight="true" outlineLevel="0" collapsed="false">
      <c r="A28" s="29"/>
      <c r="B28" s="29"/>
      <c r="C28" s="29"/>
      <c r="D28" s="29"/>
    </row>
    <row r="29" customFormat="false" ht="15" hidden="false" customHeight="true" outlineLevel="0" collapsed="false">
      <c r="A29" s="29"/>
      <c r="B29" s="29"/>
      <c r="C29" s="29"/>
      <c r="D29" s="29"/>
    </row>
    <row r="30" customFormat="false" ht="15" hidden="false" customHeight="true" outlineLevel="0" collapsed="false">
      <c r="A30" s="29"/>
      <c r="B30" s="29"/>
      <c r="C30" s="29"/>
      <c r="D30" s="29"/>
    </row>
    <row r="31" customFormat="false" ht="15" hidden="false" customHeight="true" outlineLevel="0" collapsed="false">
      <c r="A31" s="29"/>
      <c r="B31" s="29"/>
      <c r="C31" s="29"/>
      <c r="D31" s="29"/>
    </row>
    <row r="32" customFormat="false" ht="15" hidden="false" customHeight="true" outlineLevel="0" collapsed="false">
      <c r="A32" s="29"/>
      <c r="B32" s="29"/>
      <c r="C32" s="29"/>
      <c r="D32" s="29"/>
    </row>
    <row r="34" customFormat="false" ht="15" hidden="false" customHeight="true" outlineLevel="0" collapsed="false">
      <c r="A34" s="15" t="s">
        <v>155</v>
      </c>
      <c r="B34" s="15"/>
      <c r="C34" s="15"/>
      <c r="D34" s="15"/>
    </row>
    <row r="35" customFormat="false" ht="15" hidden="false" customHeight="true" outlineLevel="0" collapsed="false">
      <c r="A35" s="15"/>
      <c r="B35" s="15"/>
      <c r="C35" s="15"/>
      <c r="D35" s="15"/>
    </row>
    <row r="36" customFormat="false" ht="15" hidden="false" customHeight="true" outlineLevel="0" collapsed="false">
      <c r="A36" s="15"/>
      <c r="B36" s="15"/>
      <c r="C36" s="15"/>
      <c r="D36" s="15"/>
    </row>
    <row r="37" customFormat="false" ht="15" hidden="false" customHeight="true" outlineLevel="0" collapsed="false">
      <c r="A37" s="15"/>
      <c r="B37" s="15"/>
      <c r="C37" s="15"/>
      <c r="D37" s="15"/>
    </row>
  </sheetData>
  <mergeCells count="4">
    <mergeCell ref="B18:D19"/>
    <mergeCell ref="B21:D24"/>
    <mergeCell ref="A27:D32"/>
    <mergeCell ref="A34:D37"/>
  </mergeCells>
  <dataValidations count="1">
    <dataValidation allowBlank="false" errorStyle="stop" operator="between" showDropDown="false" showErrorMessage="false" showInputMessage="false" sqref="B11:B13"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34"/>
    <col collapsed="false" customWidth="true" hidden="false" outlineLevel="0" max="3" min="3" style="1" width="74"/>
    <col collapsed="false" customWidth="true" hidden="false" outlineLevel="0" max="4" min="4" style="1" width="12"/>
  </cols>
  <sheetData>
    <row r="1" customFormat="false" ht="18" hidden="false" customHeight="true" outlineLevel="0" collapsed="false">
      <c r="A1" s="2" t="s">
        <v>156</v>
      </c>
    </row>
    <row r="2" customFormat="false" ht="15" hidden="false" customHeight="true" outlineLevel="0" collapsed="false">
      <c r="A2" s="3" t="s">
        <v>157</v>
      </c>
    </row>
    <row r="4" customFormat="false" ht="15" hidden="false" customHeight="true" outlineLevel="0" collapsed="false">
      <c r="A4" s="14" t="s">
        <v>158</v>
      </c>
      <c r="B4" s="14"/>
      <c r="C4" s="14"/>
      <c r="D4" s="14"/>
    </row>
    <row r="5" customFormat="false" ht="15" hidden="false" customHeight="true" outlineLevel="0" collapsed="false">
      <c r="A5" s="14"/>
      <c r="B5" s="14"/>
      <c r="C5" s="14"/>
      <c r="D5" s="14"/>
    </row>
    <row r="6" customFormat="false" ht="15" hidden="false" customHeight="true" outlineLevel="0" collapsed="false">
      <c r="A6" s="14"/>
      <c r="B6" s="14"/>
      <c r="C6" s="14"/>
      <c r="D6" s="14"/>
    </row>
    <row r="8" customFormat="false" ht="24" hidden="false" customHeight="true" outlineLevel="0" collapsed="false">
      <c r="A8" s="7" t="s">
        <v>40</v>
      </c>
      <c r="B8" s="7" t="s">
        <v>159</v>
      </c>
      <c r="C8" s="7" t="s">
        <v>160</v>
      </c>
      <c r="D8" s="7" t="s">
        <v>161</v>
      </c>
    </row>
    <row r="9" customFormat="false" ht="61.5" hidden="false" customHeight="true" outlineLevel="0" collapsed="false">
      <c r="A9" s="30" t="s">
        <v>162</v>
      </c>
      <c r="B9" s="31" t="s">
        <v>163</v>
      </c>
      <c r="C9" s="32" t="s">
        <v>164</v>
      </c>
      <c r="D9" s="33"/>
    </row>
    <row r="10" customFormat="false" ht="61.5" hidden="false" customHeight="true" outlineLevel="0" collapsed="false">
      <c r="A10" s="30" t="s">
        <v>165</v>
      </c>
      <c r="B10" s="31" t="s">
        <v>166</v>
      </c>
      <c r="C10" s="32" t="s">
        <v>167</v>
      </c>
      <c r="D10" s="33"/>
    </row>
    <row r="11" customFormat="false" ht="61.5" hidden="false" customHeight="true" outlineLevel="0" collapsed="false">
      <c r="A11" s="30" t="s">
        <v>168</v>
      </c>
      <c r="B11" s="31" t="s">
        <v>169</v>
      </c>
      <c r="C11" s="32" t="s">
        <v>170</v>
      </c>
      <c r="D11" s="33"/>
    </row>
    <row r="12" customFormat="false" ht="61.5" hidden="false" customHeight="true" outlineLevel="0" collapsed="false">
      <c r="A12" s="30" t="s">
        <v>171</v>
      </c>
      <c r="B12" s="31" t="s">
        <v>172</v>
      </c>
      <c r="C12" s="32" t="s">
        <v>173</v>
      </c>
      <c r="D12" s="33"/>
    </row>
    <row r="13" customFormat="false" ht="61.5" hidden="false" customHeight="true" outlineLevel="0" collapsed="false">
      <c r="A13" s="30" t="s">
        <v>174</v>
      </c>
      <c r="B13" s="31" t="s">
        <v>175</v>
      </c>
      <c r="C13" s="32" t="s">
        <v>176</v>
      </c>
      <c r="D13" s="33"/>
    </row>
    <row r="15" customFormat="false" ht="33.75" hidden="false" customHeight="true" outlineLevel="0" collapsed="false">
      <c r="B15" s="4" t="s">
        <v>177</v>
      </c>
      <c r="C15" s="34" t="str">
        <f aca="false">IF(COUNTA($D$9:$D$13)&lt;5,"Selbstprüfung noch nicht abgeschlossen",IF(COUNTIF($D$9:$D$13,"ja")=5,"Alle fünf Bedingungen erfüllt — Begründung und Nachweise archivieren.","Nicht erfüllt: Die Bedingungen wirken kumulativ. Solange eine Zeile nicht auf ja steht, "&amp;"trägt die Begründung für eine zeitversetzte Löschung nicht."))</f>
        <v>Selbstprüfung noch nicht abgeschlossen</v>
      </c>
    </row>
    <row r="17" customFormat="false" ht="15" hidden="false" customHeight="true" outlineLevel="0" collapsed="false">
      <c r="A17" s="15" t="s">
        <v>178</v>
      </c>
      <c r="B17" s="15"/>
      <c r="C17" s="15"/>
      <c r="D17" s="15"/>
    </row>
    <row r="18" customFormat="false" ht="15" hidden="false" customHeight="true" outlineLevel="0" collapsed="false">
      <c r="A18" s="15"/>
      <c r="B18" s="15"/>
      <c r="C18" s="15"/>
      <c r="D18" s="15"/>
    </row>
    <row r="19" customFormat="false" ht="15" hidden="false" customHeight="true" outlineLevel="0" collapsed="false">
      <c r="A19" s="15"/>
      <c r="B19" s="15"/>
      <c r="C19" s="15"/>
      <c r="D19" s="15"/>
    </row>
    <row r="20" customFormat="false" ht="15" hidden="false" customHeight="true" outlineLevel="0" collapsed="false">
      <c r="A20" s="15"/>
      <c r="B20" s="15"/>
      <c r="C20" s="15"/>
      <c r="D20" s="15"/>
    </row>
  </sheetData>
  <mergeCells count="2">
    <mergeCell ref="A4:D6"/>
    <mergeCell ref="A17:D20"/>
  </mergeCells>
  <dataValidations count="1">
    <dataValidation allowBlank="true" errorStyle="stop" operator="between" showDropDown="false" showErrorMessage="false" showInputMessage="false" sqref="D9:D13" type="list">
      <formula1>"ja,teilweise,nein"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8"/>
  </cols>
  <sheetData>
    <row r="1" customFormat="false" ht="18" hidden="false" customHeight="true" outlineLevel="0" collapsed="false">
      <c r="A1" s="2" t="s">
        <v>179</v>
      </c>
    </row>
    <row r="2" customFormat="false" ht="15" hidden="false" customHeight="true" outlineLevel="0" collapsed="false">
      <c r="A2" s="3" t="s">
        <v>180</v>
      </c>
    </row>
    <row r="4" customFormat="false" ht="15" hidden="false" customHeight="true" outlineLevel="0" collapsed="false">
      <c r="A4" s="35" t="s">
        <v>181</v>
      </c>
      <c r="B4" s="36" t="n">
        <f aca="false">COUNTA(Inventar!$B$5:$B$49)</f>
        <v>3</v>
      </c>
    </row>
    <row r="5" customFormat="false" ht="15" hidden="false" customHeight="true" outlineLevel="0" collapsed="false">
      <c r="A5" s="37" t="s">
        <v>182</v>
      </c>
      <c r="B5" s="36" t="n">
        <f aca="false">COUNTIF(Inventar!$O$5:$O$49,"1*")</f>
        <v>0</v>
      </c>
    </row>
    <row r="6" customFormat="false" ht="15" hidden="false" customHeight="true" outlineLevel="0" collapsed="false">
      <c r="A6" s="37" t="s">
        <v>183</v>
      </c>
      <c r="B6" s="36" t="n">
        <f aca="false">COUNTIF(Inventar!$O$5:$O$49,"2*")</f>
        <v>3</v>
      </c>
    </row>
    <row r="7" customFormat="false" ht="15" hidden="false" customHeight="true" outlineLevel="0" collapsed="false">
      <c r="A7" s="37" t="s">
        <v>184</v>
      </c>
      <c r="B7" s="36" t="n">
        <f aca="false">COUNTIF(Inventar!$O$5:$O$49,"3*")</f>
        <v>0</v>
      </c>
    </row>
    <row r="9" customFormat="false" ht="15" hidden="false" customHeight="true" outlineLevel="0" collapsed="false">
      <c r="A9" s="37" t="s">
        <v>185</v>
      </c>
      <c r="B9" s="36" t="n">
        <f aca="false">COUNTIF(Inventar!$J$5:$J$49,"ja")</f>
        <v>2</v>
      </c>
    </row>
    <row r="10" customFormat="false" ht="15" hidden="false" customHeight="true" outlineLevel="0" collapsed="false">
      <c r="A10" s="37" t="s">
        <v>186</v>
      </c>
      <c r="B10" s="36" t="n">
        <f aca="false">COUNTIF(Inventar!$K$5:$K$49,"ja")</f>
        <v>1</v>
      </c>
    </row>
    <row r="11" customFormat="false" ht="15" hidden="false" customHeight="true" outlineLevel="0" collapsed="false">
      <c r="A11" s="37" t="s">
        <v>187</v>
      </c>
      <c r="B11" s="36" t="n">
        <f aca="false">SUMPRODUCT((Inventar!$B$5:$B$49&lt;&gt;"")*(Inventar!$H$5:$H$49=""))</f>
        <v>0</v>
      </c>
    </row>
    <row r="12" customFormat="false" ht="15" hidden="false" customHeight="true" outlineLevel="0" collapsed="false">
      <c r="A12" s="37" t="s">
        <v>188</v>
      </c>
      <c r="B12" s="36" t="n">
        <f aca="false">SUMPRODUCT((Inventar!$B$5:$B$49&lt;&gt;"")*(Inventar!$F$5:$F$49=""))</f>
        <v>0</v>
      </c>
    </row>
    <row r="14" customFormat="false" ht="15" hidden="false" customHeight="true" outlineLevel="0" collapsed="false">
      <c r="A14" s="35" t="s">
        <v>189</v>
      </c>
      <c r="B14" s="38" t="n">
        <f aca="false">IFERROR(B7/B4,0)</f>
        <v>0</v>
      </c>
    </row>
    <row r="16" customFormat="false" ht="15" hidden="false" customHeight="true" outlineLevel="0" collapsed="false">
      <c r="A16" s="14" t="s">
        <v>190</v>
      </c>
      <c r="B16" s="14"/>
    </row>
    <row r="17" customFormat="false" ht="15" hidden="false" customHeight="true" outlineLevel="0" collapsed="false">
      <c r="A17" s="14"/>
      <c r="B17" s="14"/>
    </row>
    <row r="18" customFormat="false" ht="15" hidden="false" customHeight="true" outlineLevel="0" collapsed="false">
      <c r="A18" s="14"/>
      <c r="B18" s="14"/>
    </row>
  </sheetData>
  <mergeCells count="1">
    <mergeCell ref="A16:B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2026-08-09T09:07:42Z</dcterms:created>
  <dc:creator>openpyxl</dc:creator>
  <dc:description/>
  <dc:language>en-US</dc:language>
  <cp:lastModifiedBy/>
  <dcterms:modified xsi:type="dcterms:W3CDTF">2026-09-01T05:06:21Z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